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Абразивы" sheetId="1" r:id="rId1"/>
    <sheet name="инструмент" sheetId="2" r:id="rId2"/>
    <sheet name="запчасти" sheetId="3" r:id="rId3"/>
  </sheets>
  <definedNames>
    <definedName name="_xlnm.Print_Area" localSheetId="0">'Абразивы'!$A$3:$D$555</definedName>
  </definedNames>
  <calcPr fullCalcOnLoad="1"/>
</workbook>
</file>

<file path=xl/sharedStrings.xml><?xml version="1.0" encoding="utf-8"?>
<sst xmlns="http://schemas.openxmlformats.org/spreadsheetml/2006/main" count="1445" uniqueCount="1170">
  <si>
    <t>Ваша скидка, %</t>
  </si>
  <si>
    <t>код</t>
  </si>
  <si>
    <t>Наименование продукции</t>
  </si>
  <si>
    <t>Упаковка           шт.</t>
  </si>
  <si>
    <t>РРЦ за шт., евро</t>
  </si>
  <si>
    <t>Цена со скидкой</t>
  </si>
  <si>
    <t>Ваш заказ</t>
  </si>
  <si>
    <t>Сумма</t>
  </si>
  <si>
    <t xml:space="preserve">ВОДОСТОЙКАЯ ШЛИФОВАЛЬНАЯ БУМАГА </t>
  </si>
  <si>
    <t>WPF</t>
  </si>
  <si>
    <t>WPF 230x280мм Р60</t>
  </si>
  <si>
    <t>50/250</t>
  </si>
  <si>
    <t>WPF  230x280мм Р80</t>
  </si>
  <si>
    <t>211010501*</t>
  </si>
  <si>
    <t>WPF  230x280мм Р100,120</t>
  </si>
  <si>
    <t>50/500</t>
  </si>
  <si>
    <t>21101050**</t>
  </si>
  <si>
    <t>WPF  230x280мм Р150,180,220,240,280,320,360,400,500,600,800</t>
  </si>
  <si>
    <t>WPF  230x280мм Р1000</t>
  </si>
  <si>
    <t>WPF  230x280мм Р1200</t>
  </si>
  <si>
    <t>211110509*</t>
  </si>
  <si>
    <t>WPF  140x230мм Р1500,2000</t>
  </si>
  <si>
    <t>WPF  140x230мм Р2500</t>
  </si>
  <si>
    <t>WPF  115x140мм Р600</t>
  </si>
  <si>
    <t>ECOWET (материал эконом-класса) - выведены из ассортимента</t>
  </si>
  <si>
    <t>20101050**</t>
  </si>
  <si>
    <t>Ecowet 230x280мм Р100,150,220,280,360,500,600,800</t>
  </si>
  <si>
    <t>201110509*</t>
  </si>
  <si>
    <t>Ecowet 140x230мм Р1500,2000</t>
  </si>
  <si>
    <t>Ecowet 140x230мм Р2500</t>
  </si>
  <si>
    <t>ШЛИФОВАЛЬНЫЕ МАТЕРИАЛЫ ДЛЯ СУХОЙ ОБРАБОТКИ ПОВЕРХНОСТЕЙ</t>
  </si>
  <si>
    <t>BASECUT</t>
  </si>
  <si>
    <t>Диски 150мм H (15 отв., липучка)</t>
  </si>
  <si>
    <t xml:space="preserve">BASECUT 150mm GRIP P40 </t>
  </si>
  <si>
    <t xml:space="preserve">BASECUT 150mm GRIP P60 </t>
  </si>
  <si>
    <t xml:space="preserve">BASECUT 150mm GRIP P80 </t>
  </si>
  <si>
    <t xml:space="preserve">BASECUT 150mm GRIP P120 </t>
  </si>
  <si>
    <t xml:space="preserve">BASECUT 150mm GRIP P220 </t>
  </si>
  <si>
    <t xml:space="preserve">BASECUT 150mm GRIP P240 </t>
  </si>
  <si>
    <t xml:space="preserve">BASECUT 150mm GRIP P280 </t>
  </si>
  <si>
    <t xml:space="preserve">BASECUT 150mm GRIP P320 </t>
  </si>
  <si>
    <t xml:space="preserve">BASECUT 150mm GRIP P400 </t>
  </si>
  <si>
    <t xml:space="preserve">BASECUT 150mm GRIP P600 </t>
  </si>
  <si>
    <t xml:space="preserve">BASECUT 150mm GRIP P800 </t>
  </si>
  <si>
    <t>IRIDIUM</t>
  </si>
  <si>
    <t>Диски 150мм (121 отв., липучка)</t>
  </si>
  <si>
    <t>246CH09912</t>
  </si>
  <si>
    <t>IRIDIUM 150мм Grip 120</t>
  </si>
  <si>
    <t>246CH099**</t>
  </si>
  <si>
    <t>IRIDIUM 150мм Grip 150,180,240,320,400,500,600</t>
  </si>
  <si>
    <t>246CH09980</t>
  </si>
  <si>
    <t>IRIDIUM 150мм Grip 80</t>
  </si>
  <si>
    <t>246CH05060</t>
  </si>
  <si>
    <t>IRIDIUM 150мм Grip 60</t>
  </si>
  <si>
    <t>246CH05040</t>
  </si>
  <si>
    <t>IRIDIUM 150мм Grip 40</t>
  </si>
  <si>
    <t>Диски 125мм (89 отв., липучка)</t>
  </si>
  <si>
    <t>246C209912</t>
  </si>
  <si>
    <t>IRIDIUM 125мм Grip 120</t>
  </si>
  <si>
    <t>246C2099**</t>
  </si>
  <si>
    <t>IRIDIUM 125мм Grip 150,180,240,320,400,500,600,800,1000</t>
  </si>
  <si>
    <t>IRIDIUM 125мм Grip 80</t>
  </si>
  <si>
    <t>246C205060</t>
  </si>
  <si>
    <t>IRIDIUM 125мм Grip 60</t>
  </si>
  <si>
    <t>246C205040</t>
  </si>
  <si>
    <t>IRIDIUM 125мм Grip 40</t>
  </si>
  <si>
    <t>Диски 225мм (24 отв., липучка)</t>
  </si>
  <si>
    <t xml:space="preserve">2468002540      </t>
  </si>
  <si>
    <t>IRIDIUM 225мм P40</t>
  </si>
  <si>
    <t xml:space="preserve">2468002560      </t>
  </si>
  <si>
    <t>IRIDIUM 225мм P60</t>
  </si>
  <si>
    <t xml:space="preserve">2468002580      </t>
  </si>
  <si>
    <t>IRIDIUM 225мм P80</t>
  </si>
  <si>
    <t>2468002512**</t>
  </si>
  <si>
    <t>IRIDIUM 225мм P120,180,220,240,320</t>
  </si>
  <si>
    <t>Диски 77мм (20 отв., липучка)</t>
  </si>
  <si>
    <t>246JU050**</t>
  </si>
  <si>
    <t>IRIDIUM 77мм Grip 100, 120</t>
  </si>
  <si>
    <t>IRIDIUM 77мм Grip 150-1000</t>
  </si>
  <si>
    <t>Полоски 81x133мм (54 отв., липучка)</t>
  </si>
  <si>
    <t>246B1099**</t>
  </si>
  <si>
    <t>IRIDIUM 81*133мм Grip 80,120,150,180,240,320,400</t>
  </si>
  <si>
    <t>246B105060</t>
  </si>
  <si>
    <t>IRIDIUM 81*133мм Grip 60</t>
  </si>
  <si>
    <t>Полоски 70x400мм (140 отв., липучка)</t>
  </si>
  <si>
    <t>246B2099**</t>
  </si>
  <si>
    <t xml:space="preserve"> IRIDIUM 70*400мм Grip 120,150,180,240,320,400</t>
  </si>
  <si>
    <t>246B205080</t>
  </si>
  <si>
    <t>IRIDIUM 70*400мм Grip 80</t>
  </si>
  <si>
    <t>246B205060</t>
  </si>
  <si>
    <t>IRIDIUM 70*400мм Grip 60</t>
  </si>
  <si>
    <t>GOLD</t>
  </si>
  <si>
    <t>Диски 225мм  (27 отв., липучка)</t>
  </si>
  <si>
    <t>23648025**</t>
  </si>
  <si>
    <t>GOLD 225мм Grip P80,100,120,150,180,240</t>
  </si>
  <si>
    <t>GOLD 225мм Grip P40</t>
  </si>
  <si>
    <t>GOLD 225мм Grip P60</t>
  </si>
  <si>
    <t>Диски 150мм MultiHole (37 отв., липучка)</t>
  </si>
  <si>
    <t>236CF099**</t>
  </si>
  <si>
    <t>GOLD 150мм Grip P80,100,120,150,180</t>
  </si>
  <si>
    <t>100/1000</t>
  </si>
  <si>
    <t>Диски 150мм MultiHole (121 отв., липучка)</t>
  </si>
  <si>
    <t>GOLD 150мм Grip P220,240,280,320,400,500</t>
  </si>
  <si>
    <t xml:space="preserve">GOLD 150мм Grip P40 </t>
  </si>
  <si>
    <t xml:space="preserve">GOLD 150мм Grip P60  </t>
  </si>
  <si>
    <t xml:space="preserve">GOLD 150мм Grip P80 </t>
  </si>
  <si>
    <t>100/600</t>
  </si>
  <si>
    <t>23611099**</t>
  </si>
  <si>
    <t xml:space="preserve">GOLD 150мм Grip P100,120,150,180,220,240,280,320,400,500 </t>
  </si>
  <si>
    <t>Диски 150мм H (6+1 отв., липучка)</t>
  </si>
  <si>
    <t>Gold 150мм Grip H 6+1 P40</t>
  </si>
  <si>
    <t>Gold 150мм Grip H 6+1 P60</t>
  </si>
  <si>
    <t>Gold 150мм Grip H 6+1 P80</t>
  </si>
  <si>
    <t>23628099**</t>
  </si>
  <si>
    <t>Gold 150мм Grip H 6+1 P100,120,150,180,220,240,280,320,400,500</t>
  </si>
  <si>
    <t>Диски 125мм R (8 отв., липучка)</t>
  </si>
  <si>
    <t>Gold 125мм Grip R P60</t>
  </si>
  <si>
    <t>Gold 125мм Grip R P80</t>
  </si>
  <si>
    <t>23615850**</t>
  </si>
  <si>
    <t>Gold 125мм Grip R P100,120,150,180,220,240,280,320,400,500</t>
  </si>
  <si>
    <t>Диски 77мм R (без отв., липучка)</t>
  </si>
  <si>
    <t>236JT05080</t>
  </si>
  <si>
    <t>Gold 77мм Grip R P80</t>
  </si>
  <si>
    <t>236JT050**</t>
  </si>
  <si>
    <t>Gold 77мм Grip R P120,180,240,320,400,500,800</t>
  </si>
  <si>
    <t>Полоски 70x420мм (без отв., липучка)</t>
  </si>
  <si>
    <t xml:space="preserve"> </t>
  </si>
  <si>
    <t xml:space="preserve">Gold 70x420мм Grip Р40 </t>
  </si>
  <si>
    <t>50/200</t>
  </si>
  <si>
    <t xml:space="preserve">Gold 70x420мм Grip Р60 </t>
  </si>
  <si>
    <t xml:space="preserve">Gold 70x420мм Grip Р80 </t>
  </si>
  <si>
    <t>23663099**</t>
  </si>
  <si>
    <t xml:space="preserve">Gold 70x420мм Grip Р100,120,150,180,220,240,320,400 </t>
  </si>
  <si>
    <t>100/400</t>
  </si>
  <si>
    <t>Полоски 70x198мм (8 отв., липучка)</t>
  </si>
  <si>
    <t xml:space="preserve">Gold 70x198мм Grip Р80 </t>
  </si>
  <si>
    <t>23635050**</t>
  </si>
  <si>
    <t xml:space="preserve">Gold 70x198мм Grip Р120,180,240,320,400 </t>
  </si>
  <si>
    <t>100/200</t>
  </si>
  <si>
    <t>Полоски 70x420мм (14 отв., липучка)</t>
  </si>
  <si>
    <t>23664050**</t>
  </si>
  <si>
    <t xml:space="preserve">Gold 70x420мм Grip Р120 </t>
  </si>
  <si>
    <t>Gold 70x420мм Grip Р180,240,320</t>
  </si>
  <si>
    <t>Листы 230х280мм</t>
  </si>
  <si>
    <t xml:space="preserve"> Gold 230x280мм Р40</t>
  </si>
  <si>
    <t>25/250</t>
  </si>
  <si>
    <t xml:space="preserve"> Gold 230x280мм Р60</t>
  </si>
  <si>
    <t xml:space="preserve"> Gold 230x280мм Р80 </t>
  </si>
  <si>
    <t>23101050**</t>
  </si>
  <si>
    <t xml:space="preserve"> Gold 230x280мм Р100,120,150,180,220,240,280,320,400 </t>
  </si>
  <si>
    <t>Рулоны 115мм х 50м</t>
  </si>
  <si>
    <t>Gold 115x50м P40</t>
  </si>
  <si>
    <t>Gold 115x50м P60</t>
  </si>
  <si>
    <t>Gold 115x50м P80</t>
  </si>
  <si>
    <t>235110011*</t>
  </si>
  <si>
    <t>Gold 115x50м P100,120,150,180,220,240,280,320</t>
  </si>
  <si>
    <t>1/5</t>
  </si>
  <si>
    <t>Gold 115x50м P400</t>
  </si>
  <si>
    <t>GOLD SOFT</t>
  </si>
  <si>
    <t>Диски 150мм (15 отв.)</t>
  </si>
  <si>
    <t>23711020**</t>
  </si>
  <si>
    <t>GOLD SOFT 150мм Grip P320, 500, 800</t>
  </si>
  <si>
    <t>20/200</t>
  </si>
  <si>
    <t>GOLDFLEX-SOFT</t>
  </si>
  <si>
    <t>29127070**</t>
  </si>
  <si>
    <t>GOLDFLEX-SOFT  (комбинация материала GOLDFLEX с поролоновой подкладкой толщиной 3мм)  уложен в диспенсер барабанного типа, рулон с перфорацией на 200 листов 115х125мм, Р150,180,220,240,280,320,400,500,600,800,1000</t>
  </si>
  <si>
    <t>Q.SILVER ACE - ВЫВОДИТСЯ ИЗ АССОРТИМЕНТА</t>
  </si>
  <si>
    <t>326CF099**</t>
  </si>
  <si>
    <t>Q.SILVER ACE 150мм 37отв Р80,100,120,150,180</t>
  </si>
  <si>
    <t>326CH099**</t>
  </si>
  <si>
    <t>Q.SILVER ACE 150мм 121отв Р240,320,400,500</t>
  </si>
  <si>
    <t>32611099**</t>
  </si>
  <si>
    <t>Q.SILVER ACE 150мм 15отв Р80, 120,150, 180, 400, 500</t>
  </si>
  <si>
    <t>Диски 150 мм (17 отв.)</t>
  </si>
  <si>
    <t>32679099**</t>
  </si>
  <si>
    <t>Q.SILVER ACE 150мм 17отв Р80, 180, 400, 500</t>
  </si>
  <si>
    <t>Диски 125 мм (17 отв.)</t>
  </si>
  <si>
    <t>32647099**</t>
  </si>
  <si>
    <t>Q.SILVER ACE 125мм 17отв Р80, 120, 180, 240, 320, 400</t>
  </si>
  <si>
    <t>Полоски 70х420мм (14 отв.)</t>
  </si>
  <si>
    <t>Q.SILVER ACE 70*420мм P180</t>
  </si>
  <si>
    <t>Q.SILVER</t>
  </si>
  <si>
    <t>Q.SILVER 150мм Grip 6+1H P80</t>
  </si>
  <si>
    <t>36628099**</t>
  </si>
  <si>
    <t>Q.SILVER 150мм Grip 6+1H P100,120,150,180, 220,240,280,320,400,500</t>
  </si>
  <si>
    <t>Диски 150мм CEN-FESTO (9 отв., липучка)</t>
  </si>
  <si>
    <t>Q.SILVER 150мм Grip CEN-FESTO P80</t>
  </si>
  <si>
    <t>36626099**</t>
  </si>
  <si>
    <t>Q.SILVER 150мм Grip CEN-FESTO P100,120,150,180, 220,240,280, 320, 400,500</t>
  </si>
  <si>
    <t>Диски 150мм (15 отв., липучка)</t>
  </si>
  <si>
    <t xml:space="preserve">Q.SILVER 150мм Grip P80 </t>
  </si>
  <si>
    <t>36611099**</t>
  </si>
  <si>
    <t>Q.SILVER 150мм Grip P100 ,120,150,180, 220, 240, 280, 320,400,500</t>
  </si>
  <si>
    <t>36611050**</t>
  </si>
  <si>
    <t xml:space="preserve">Q.SILVER 150мм Grip P600,800 </t>
  </si>
  <si>
    <t>366110509*</t>
  </si>
  <si>
    <t xml:space="preserve">Q.SILVER 150мм Grip P1000,1200,1500 </t>
  </si>
  <si>
    <t>Диски 150мм H (17 отв., липучка, для Festool Multi-Jetstream)</t>
  </si>
  <si>
    <t>36679099**</t>
  </si>
  <si>
    <t xml:space="preserve">Q.SILVER 150мм Grip P100 ,120,150,180, 220, 240, 280, 320,400,500 </t>
  </si>
  <si>
    <t>Диски 125мм B (8 отв., липучка)</t>
  </si>
  <si>
    <t>36616099**</t>
  </si>
  <si>
    <t>Q.SILVER 125мм Grip B Р80, 100,120,150,180,220,240,280,320,400,500,800</t>
  </si>
  <si>
    <t>100/500</t>
  </si>
  <si>
    <t>Q.SILVER 125мм Grip B Р600</t>
  </si>
  <si>
    <t>Диски 125мм B (8+1 отв., липучка)</t>
  </si>
  <si>
    <t>36618099**</t>
  </si>
  <si>
    <t>Q.SILVER 125мм Grip B Р80,100,120,150,180,220,240,280,320,400,500</t>
  </si>
  <si>
    <t>Диски 125мм (19 отв., липучка)</t>
  </si>
  <si>
    <t>36650050**</t>
  </si>
  <si>
    <t xml:space="preserve">Q.SILVER 125мм Grip P600,800 </t>
  </si>
  <si>
    <t>366500509*</t>
  </si>
  <si>
    <t xml:space="preserve">Q.SILVER 125мм Grip P1000, P1200,1500 </t>
  </si>
  <si>
    <t>Диски 77мм (без отв., липучка)</t>
  </si>
  <si>
    <t>366JT0509*</t>
  </si>
  <si>
    <t xml:space="preserve">Q.SILVER 77мм Grip P600,800,1000,1200,1500 </t>
  </si>
  <si>
    <t>Полоски 70x420мм (с отв., липучка)</t>
  </si>
  <si>
    <t>Q.SILVER 70x420мм Grip R Р80</t>
  </si>
  <si>
    <t>366640501*</t>
  </si>
  <si>
    <t>Q.SILVER 70x420мм Grip R Р100, 120</t>
  </si>
  <si>
    <t>36664099**</t>
  </si>
  <si>
    <t>Q.SILVER 70x420мм Grip R Р150, 180, 240, 320, 400</t>
  </si>
  <si>
    <t xml:space="preserve">Полоски 115х230мм H (10 отв., липучка) </t>
  </si>
  <si>
    <t xml:space="preserve">Q.SILVER 115x230мм Grip FESTO Р80 </t>
  </si>
  <si>
    <t>36661099**</t>
  </si>
  <si>
    <t>Q.SILVER 115x230мм  Grip FESTO Р100,120,150,180,220,240,280,320,400</t>
  </si>
  <si>
    <t>COARSE CUT</t>
  </si>
  <si>
    <t>Диски 150мм  H (6+1 отв., липучка)</t>
  </si>
  <si>
    <t xml:space="preserve">Coarse Cut 150мм Grip P40  </t>
  </si>
  <si>
    <t xml:space="preserve">Coarse Cut 150мм Grip Р60  </t>
  </si>
  <si>
    <t xml:space="preserve">Coarse Cut 150мм Grip P80  </t>
  </si>
  <si>
    <t>406280501*</t>
  </si>
  <si>
    <t>Coarse Cut 150мм Grip P100,120,150</t>
  </si>
  <si>
    <t>Диски 150мм CEN-FTO (9 отв., липучка)</t>
  </si>
  <si>
    <t xml:space="preserve">Coarse Cut 150мм Grip CEN-FTO P40  </t>
  </si>
  <si>
    <t xml:space="preserve">Coarse Cut 150мм Grip CEN-FTO P60  </t>
  </si>
  <si>
    <t xml:space="preserve">Coarse Cut 150мм Grip CEN-FTO P80 </t>
  </si>
  <si>
    <t>Coarse Cut 150мм Grip CEN-FTO P100</t>
  </si>
  <si>
    <t>Coarse Cut 150мм Grip CEN-FTO P120</t>
  </si>
  <si>
    <t>406260501*</t>
  </si>
  <si>
    <t>Coarse Cut 150мм Grip CEN-FTO P150</t>
  </si>
  <si>
    <t>Диски 150мм (без отв., липучка)</t>
  </si>
  <si>
    <t xml:space="preserve">Coarse Cut 150мм Grip P60  </t>
  </si>
  <si>
    <t xml:space="preserve">Coarse Cut 150мм Grip P80 </t>
  </si>
  <si>
    <t xml:space="preserve">Coarse Cut 150мм Grip P100 </t>
  </si>
  <si>
    <t>406220501*</t>
  </si>
  <si>
    <t xml:space="preserve">Coarse Cut 150мм Grip P120,150 </t>
  </si>
  <si>
    <t xml:space="preserve">Coarse Cut 125мм Grip B Р40  </t>
  </si>
  <si>
    <t xml:space="preserve">Coarse Cut 125мм Grip B Р60  </t>
  </si>
  <si>
    <t>Coarse Cut 125мм Grip B Р80</t>
  </si>
  <si>
    <t>406160501*</t>
  </si>
  <si>
    <t>Coarse Cut 125мм Grip B Р100,120,150</t>
  </si>
  <si>
    <t>Диски 125мм (без отв., липучка)</t>
  </si>
  <si>
    <t xml:space="preserve">Coarse Cut 125мм Grip Р40 </t>
  </si>
  <si>
    <t xml:space="preserve">Coarse Cut 125мм Grip Р60 </t>
  </si>
  <si>
    <t xml:space="preserve">Coarse Cut 125мм Grip Р80 </t>
  </si>
  <si>
    <t>406120501*</t>
  </si>
  <si>
    <t xml:space="preserve">Coarse Cut 125мм Grip Р100,120,150 </t>
  </si>
  <si>
    <t>MIROX</t>
  </si>
  <si>
    <t xml:space="preserve">Mirox 230x280мм Grip Р40 </t>
  </si>
  <si>
    <t xml:space="preserve">Mirox 230x280мм Grip Р60 </t>
  </si>
  <si>
    <t>Mirox 230x280мм Grip Р80</t>
  </si>
  <si>
    <t>16101050**</t>
  </si>
  <si>
    <t>Mirox 230x280мм Grip Р100,120,150,180,240</t>
  </si>
  <si>
    <t>Рулоны 115*50м</t>
  </si>
  <si>
    <t>MIROX 115x50м Grip Р40</t>
  </si>
  <si>
    <t>MIROX 115x50м Grip Р60</t>
  </si>
  <si>
    <t>MIROX 115x50м Grip Р80</t>
  </si>
  <si>
    <t>16511001**</t>
  </si>
  <si>
    <t>MIROX 115x50м Grip Р100, 120, 150, 180, 240</t>
  </si>
  <si>
    <t>Рулоны 115*5м</t>
  </si>
  <si>
    <t>MIROX 115x5м Grip Р40</t>
  </si>
  <si>
    <t>MIROX 115x5м Grip Р60</t>
  </si>
  <si>
    <t>MIROX 115x5м Grip Р80</t>
  </si>
  <si>
    <t>MIROX 115x5м Grip Р100</t>
  </si>
  <si>
    <t>16534001**</t>
  </si>
  <si>
    <t>MIROX 115x5м Grip Р120, 150, 180, 240</t>
  </si>
  <si>
    <t>ШЛИФОВАЛЬНЫЕ МАТЕРИАЛЫ НА ХЛОПЧАТО-БУМАЖНОЙ ОСНОВЕ</t>
  </si>
  <si>
    <t xml:space="preserve">ШЛИФОВАЛЬНЫЙ МАТЕРИАЛ НА СЕТЧАТОЙ ОСНОВЕ.                                                       </t>
  </si>
  <si>
    <t>ABRANET</t>
  </si>
  <si>
    <t xml:space="preserve">Диски 225мм </t>
  </si>
  <si>
    <t>54223025**</t>
  </si>
  <si>
    <t>ABRANET 225мм Grip Р100,120,150,180,240</t>
  </si>
  <si>
    <t>ABRANET 225мм Grip Р80,320</t>
  </si>
  <si>
    <t xml:space="preserve">Диски 200мм </t>
  </si>
  <si>
    <t>ABRANET 200мм Grip Р80</t>
  </si>
  <si>
    <t>54252050**</t>
  </si>
  <si>
    <t>ABRANET 200мм Grip Р100,120,180,240,320</t>
  </si>
  <si>
    <t xml:space="preserve">Диски 150мм </t>
  </si>
  <si>
    <t>ABRANET 150мм Grip Р80</t>
  </si>
  <si>
    <t>54241050**</t>
  </si>
  <si>
    <t xml:space="preserve">ABRANET 150мм Grip Р100,120,150,180,240,320,360,400,500,600 </t>
  </si>
  <si>
    <t xml:space="preserve">ABRANET 150мм Grip Р800,1000 </t>
  </si>
  <si>
    <t>Диски 125мм</t>
  </si>
  <si>
    <t xml:space="preserve">ABRANET 125мм Grip Р80 </t>
  </si>
  <si>
    <t>54232050**</t>
  </si>
  <si>
    <t>ABRANET 125мм Grip Р100,120,150,180,240,320,360,400,500,600</t>
  </si>
  <si>
    <t xml:space="preserve">ABRANET 125мм Grip Р800,1000 </t>
  </si>
  <si>
    <t xml:space="preserve">Диски 77мм </t>
  </si>
  <si>
    <t xml:space="preserve">ABRANET 77мм Grip Р80 </t>
  </si>
  <si>
    <t>54203050**</t>
  </si>
  <si>
    <t>ABRANET 77мм Grip Р100,120,150,180,240,320,360,400,500,600</t>
  </si>
  <si>
    <t>ABRANET 77мм Grip Р800,1000</t>
  </si>
  <si>
    <t>Полоски 115x230мм</t>
  </si>
  <si>
    <t>ABRANET 115X230мм Grip Р80</t>
  </si>
  <si>
    <t>54112050**</t>
  </si>
  <si>
    <t>ABRANET 115X230мм Grip Р100,120,150,180,240,320,360,400,500,600</t>
  </si>
  <si>
    <t>Полоски 81x133мм</t>
  </si>
  <si>
    <t>ABRANET 81x133мм Grip Р80</t>
  </si>
  <si>
    <t>54178050**</t>
  </si>
  <si>
    <t>ABRANET 81x133мм Grip Р100,120,150,180,240,320,360,500,600</t>
  </si>
  <si>
    <t>Полоски 70x420мм</t>
  </si>
  <si>
    <t>ABRANET 70x420мм Grip Р80</t>
  </si>
  <si>
    <t>54151050**</t>
  </si>
  <si>
    <t>ABRANET 70x420мм Grip Р100,120,150,180,240,320,360,400,500</t>
  </si>
  <si>
    <t>Полоски 70x198мм</t>
  </si>
  <si>
    <t>ABRANET 70x198мм Grip Р80</t>
  </si>
  <si>
    <t>54150050**</t>
  </si>
  <si>
    <t>ABRANET 70x198мм Grip Р100,120,150,180,240,320,360,400,500,600</t>
  </si>
  <si>
    <t>Полоски 70x125мм</t>
  </si>
  <si>
    <t>ABRANET 70x125мм Grip Р80</t>
  </si>
  <si>
    <t>54149050**</t>
  </si>
  <si>
    <t>ABRANET 70x125мм Grip Р100,120,150,180,240,320,360,400,500,600</t>
  </si>
  <si>
    <t>Рулоны 75х10м, 93x10м, 115х10м</t>
  </si>
  <si>
    <t>545BI001****</t>
  </si>
  <si>
    <t>ABRANET 75ммх10м Grip Р180,240</t>
  </si>
  <si>
    <t>545BY001803R</t>
  </si>
  <si>
    <t xml:space="preserve">ABRANET 115ммx10m Grip Р80 </t>
  </si>
  <si>
    <t>545BY001****</t>
  </si>
  <si>
    <t>ABRANET 115ммx10м Grip Р100,120,150,180,240,320,400,500,600</t>
  </si>
  <si>
    <t>ABRANET 115ммx10м Grip Р800,1000</t>
  </si>
  <si>
    <t xml:space="preserve">ШЛИФОВАЛЬНЫЙ МАТЕРИАЛ НА  СИНТЕТИЧЕСКОЙ СЕТЧАТОЙ ОСНОВЕ.                                                       </t>
  </si>
  <si>
    <t>ABRANET ACE</t>
  </si>
  <si>
    <t>AH22302540</t>
  </si>
  <si>
    <t>ABRANET ACE 225мм Grip Р40</t>
  </si>
  <si>
    <t>AH22302560</t>
  </si>
  <si>
    <t>ABRANET ACE 225мм Grip Р60</t>
  </si>
  <si>
    <t>AH22302580</t>
  </si>
  <si>
    <t>ABRANET ACE 225мм Grip Р80</t>
  </si>
  <si>
    <t>AH22302512</t>
  </si>
  <si>
    <t>ABRANET ACE 225мм Grip Р120</t>
  </si>
  <si>
    <t>AC25205080</t>
  </si>
  <si>
    <t>ABRANET ACE 200мм Grip Р80</t>
  </si>
  <si>
    <t>AC252050**</t>
  </si>
  <si>
    <t>ABRANET ACE 200мм Grip Р120,150,180, 240, 320, 400</t>
  </si>
  <si>
    <t>AC24105080</t>
  </si>
  <si>
    <t>ABRANET ACE150мм Grip Р80</t>
  </si>
  <si>
    <t>AC241050**</t>
  </si>
  <si>
    <t>ABRANET ACE 150мм Grip Р100,120,150,180,220,240,320,400,500,600,800,1000</t>
  </si>
  <si>
    <t>AC23205080</t>
  </si>
  <si>
    <t xml:space="preserve">ABRANET ACE 125мм Grip Р80 </t>
  </si>
  <si>
    <t>AC232050**</t>
  </si>
  <si>
    <t>ABRANET ACE 125мм Grip Р100,120,150,180,220,240,320,400,500,600,800</t>
  </si>
  <si>
    <t>AC20305080</t>
  </si>
  <si>
    <t xml:space="preserve">ABRANET ACE 77мм Grip Р80 </t>
  </si>
  <si>
    <t>AC203050**</t>
  </si>
  <si>
    <t>ABRANET ACE 77мм Grip Р100,120,150,180,220,240,320,400,500,600,800,1000</t>
  </si>
  <si>
    <t>AC17805080</t>
  </si>
  <si>
    <t>ABRANET ACE 81x133мм Grip Р80</t>
  </si>
  <si>
    <t>AC178050**</t>
  </si>
  <si>
    <t>ABRANET ACE 81x133мм Grip Р100,120,150,180,240,320,360,400</t>
  </si>
  <si>
    <t>AC15105080</t>
  </si>
  <si>
    <t>ABRANET ACE  70x420мм Grip Р80</t>
  </si>
  <si>
    <t>AC151050**</t>
  </si>
  <si>
    <t>ABRANET ACE 70x420мм Grip Р120,180,240,320,400</t>
  </si>
  <si>
    <t>AC15005080</t>
  </si>
  <si>
    <t>ABRANET ACE 70x198мм Grip Р80</t>
  </si>
  <si>
    <t>AC150050**</t>
  </si>
  <si>
    <t>ABRANET ACE 70x198мм Grip Р120,150,180,240,320,360,400,500,600,800</t>
  </si>
  <si>
    <t>AC14905080</t>
  </si>
  <si>
    <t>ABRANET ACE 70x125мм Grip Р80</t>
  </si>
  <si>
    <t>AC149050**</t>
  </si>
  <si>
    <t>ABRANET ACE 70x125мм Grip Р120,150,180,240,320,360,400,500,600,800</t>
  </si>
  <si>
    <t>Рулоны 115х10м</t>
  </si>
  <si>
    <t>AC5BY001803R</t>
  </si>
  <si>
    <t xml:space="preserve">ABRANET ACE 115мм x 10m Grip Р80 </t>
  </si>
  <si>
    <t>AC5BY001****</t>
  </si>
  <si>
    <t>ABRANET ACE 115ммx10м Grip Р100,120,150,180,240,320,400,500,600,800</t>
  </si>
  <si>
    <t>AUTONET</t>
  </si>
  <si>
    <t xml:space="preserve">Диски 77мм  </t>
  </si>
  <si>
    <t>AE20305080</t>
  </si>
  <si>
    <t>AUTONET 77мм Grip Р80</t>
  </si>
  <si>
    <t>AE203050**</t>
  </si>
  <si>
    <t>AUTONET 77мм Grip Р120, 180, 240, 320, 400, 500, 600, 800</t>
  </si>
  <si>
    <t xml:space="preserve">Диски 125мм  </t>
  </si>
  <si>
    <t>AE23205080</t>
  </si>
  <si>
    <t>AUTONET 125мм Grip Р80</t>
  </si>
  <si>
    <t>AE232050**</t>
  </si>
  <si>
    <t>AUTONET 125ммGrip Р120, 180, 240, 320, 400, 500, 600, 800</t>
  </si>
  <si>
    <t xml:space="preserve">Диски 150мм  </t>
  </si>
  <si>
    <t>AE24105080</t>
  </si>
  <si>
    <t>AUTONET 150мм Grip Р80</t>
  </si>
  <si>
    <t>AE241050**</t>
  </si>
  <si>
    <t>AUTONET 150мм Grip Р120, 180, 240, 320, 400, 500, 600, 800</t>
  </si>
  <si>
    <t>AE15105080</t>
  </si>
  <si>
    <t>AUTONET 70х420мм Grip  Р80</t>
  </si>
  <si>
    <t>AE151050**</t>
  </si>
  <si>
    <t>AUTONET 70х420мм Grip  Р120, 180, 240, 320, 400, 500, 600</t>
  </si>
  <si>
    <t>AE15005080</t>
  </si>
  <si>
    <t>AUTONET 70х198мм Grip Р80</t>
  </si>
  <si>
    <t>AE150050**</t>
  </si>
  <si>
    <t>AUTONET 70х198мм Grip Р120,180,240,320,400,500,600</t>
  </si>
  <si>
    <t>AE14905080</t>
  </si>
  <si>
    <t>AUTONET 70х125мм Grip Р80</t>
  </si>
  <si>
    <t>AE149050**</t>
  </si>
  <si>
    <t>AUTONET 70х125мм Grip Р120,180,240,320,400,500,600</t>
  </si>
  <si>
    <t>AE11205080</t>
  </si>
  <si>
    <t>AUTONET 115х230мм Grip Р80</t>
  </si>
  <si>
    <t>AE112050**</t>
  </si>
  <si>
    <t>AUTONET 115х230мм Grip Р120,180,240,320,400,500,600</t>
  </si>
  <si>
    <t>ABRANET SOFT</t>
  </si>
  <si>
    <t>ABRANET SOFT 77мм Grip P1000</t>
  </si>
  <si>
    <t>53741020**</t>
  </si>
  <si>
    <t>ABRANET SOFT 150мм Grip P320,500,800,1000</t>
  </si>
  <si>
    <t xml:space="preserve"> ABRANET ACE HD</t>
  </si>
  <si>
    <t>Диски 150мм</t>
  </si>
  <si>
    <t>AH24102540</t>
  </si>
  <si>
    <t>ABRANET ACE HEAVY DUTY 150мм  P40</t>
  </si>
  <si>
    <t>AH24102560</t>
  </si>
  <si>
    <t>ABRANET ACE HEAVY DUTY 150мм P60</t>
  </si>
  <si>
    <t>AH24102580</t>
  </si>
  <si>
    <t>ABRANET ACE HEAVY DUTY 150мм  P80</t>
  </si>
  <si>
    <t>AH24102512</t>
  </si>
  <si>
    <t>ABRANET ACE HEAVY DUTY 150мм  P120</t>
  </si>
  <si>
    <t xml:space="preserve">POLARSTAR </t>
  </si>
  <si>
    <t xml:space="preserve">Диски 77мм (без отв., липучка)  </t>
  </si>
  <si>
    <t>FA6JT050**</t>
  </si>
  <si>
    <t>Polarstar 77мм Grip 1200,1500</t>
  </si>
  <si>
    <t xml:space="preserve">Диски 150мм (без отв., липучка)  </t>
  </si>
  <si>
    <t>FA622050**</t>
  </si>
  <si>
    <t>Polarstar 150мм Grip 600,800</t>
  </si>
  <si>
    <t>Polarstar 150мм Grip 1000,1200,1500</t>
  </si>
  <si>
    <t xml:space="preserve">Диски 150мм (15 отв., липучка)  </t>
  </si>
  <si>
    <t>FA611050**</t>
  </si>
  <si>
    <t>Polarstar 150мм Grip P320,360,400,500</t>
  </si>
  <si>
    <t>Polarstar 150мм Grip P600,800</t>
  </si>
  <si>
    <t>Polarstar 150мм Grip P1000,1200,1500</t>
  </si>
  <si>
    <t xml:space="preserve">Диски 32мм (без отв., на самокл основе)  </t>
  </si>
  <si>
    <t>FS30009905</t>
  </si>
  <si>
    <t>Цветки POLARSTAR SR5 32мм P3000 конверт 100шт</t>
  </si>
  <si>
    <t>FS30009907</t>
  </si>
  <si>
    <t>Цветки POLARSTAR SR7 32мм P2500 конверт 100шт</t>
  </si>
  <si>
    <t xml:space="preserve">MICROSTAR </t>
  </si>
  <si>
    <t>FM6JT0509**</t>
  </si>
  <si>
    <t>MICROSTAR 77мм Grip Р800,1000,1200,1500,2000,2500</t>
  </si>
  <si>
    <t>FM6220509**</t>
  </si>
  <si>
    <t>MICROSTAR 150мм Grip Р800,1000,1200,1500,2000,2500</t>
  </si>
  <si>
    <t>FM6110509**</t>
  </si>
  <si>
    <t>NOVASTAR</t>
  </si>
  <si>
    <t xml:space="preserve">Диски 150мм (121 отв., липучка)  </t>
  </si>
  <si>
    <t>FG6CH099**</t>
  </si>
  <si>
    <t>NOVASTAR 150мм Grip 80,120</t>
  </si>
  <si>
    <t>FG6CH09915</t>
  </si>
  <si>
    <t>NOVASTAR 150мм Grip 150</t>
  </si>
  <si>
    <t>NOVASTAR 150мм Grip 180, 240,320,400,500,600</t>
  </si>
  <si>
    <t xml:space="preserve">Диски 125мм (89 отв., липучка)  </t>
  </si>
  <si>
    <t>FG6C2099**</t>
  </si>
  <si>
    <t>NOVASTAR 125мм Grip 80,120</t>
  </si>
  <si>
    <t>FG6C209915</t>
  </si>
  <si>
    <t>NOVASTAR 125мм Grip 150</t>
  </si>
  <si>
    <t>NOVASTAR 125мм Grip 180,240,320,400,500,600</t>
  </si>
  <si>
    <t>NOVASTAR FLEX</t>
  </si>
  <si>
    <t xml:space="preserve">Листы 130х170мм (липучка)  </t>
  </si>
  <si>
    <t>FX6CC02541</t>
  </si>
  <si>
    <t>NOVASTAR FLEX 130x170мм P400 (голубой)</t>
  </si>
  <si>
    <t>FX6CC02561</t>
  </si>
  <si>
    <t>NOVASTAR FLEX 130x170мм P600 (зеленый)</t>
  </si>
  <si>
    <t>FX6CC02581</t>
  </si>
  <si>
    <t>NOVASTAR FLEX 130x170мм P800 (желтый)</t>
  </si>
  <si>
    <t>FX6CC02593</t>
  </si>
  <si>
    <t>NOVASTAR FLEX 130x170мм P1200 (оранжевый)</t>
  </si>
  <si>
    <t>FX6CC02594</t>
  </si>
  <si>
    <t>NOVASTAR FLEX 130x170мм P1500 (персиковый)</t>
  </si>
  <si>
    <t>ШЛИФОВАЛЬНЫЙ МАТЕРИАЛ НА ТКАНЕВО-ПОРОЛОНОВОЙ ОСНОВЕ</t>
  </si>
  <si>
    <t>ABRALON</t>
  </si>
  <si>
    <t>8A232020**</t>
  </si>
  <si>
    <t>Abralon 125 мм Р180,360,500,600,1000,2000</t>
  </si>
  <si>
    <t>20/100</t>
  </si>
  <si>
    <t>Abralon 125 мм Р3000,4000</t>
  </si>
  <si>
    <t>8A241020**</t>
  </si>
  <si>
    <t xml:space="preserve">Abralon 150 мм Р180,360,500,600,1000,2000 </t>
  </si>
  <si>
    <t>8A2410209*</t>
  </si>
  <si>
    <t xml:space="preserve">Abralon 150 мм Р3000,4000 </t>
  </si>
  <si>
    <t>Диски 77мм</t>
  </si>
  <si>
    <t>8А203020**</t>
  </si>
  <si>
    <t xml:space="preserve">Abralon 77 мм Р180,360,500,600,1000,2000  </t>
  </si>
  <si>
    <t xml:space="preserve">Abralon 77 мм Р3000,4000 </t>
  </si>
  <si>
    <t>ABRALON J3</t>
  </si>
  <si>
    <t>8M029930</t>
  </si>
  <si>
    <t>Abralon J3 150 мм Р360</t>
  </si>
  <si>
    <t>8M0301**</t>
  </si>
  <si>
    <t>Abralon J3 150 мм Р500,600,1000,2000</t>
  </si>
  <si>
    <t>8M030195</t>
  </si>
  <si>
    <t>Abralon J3 150 мм Р3000</t>
  </si>
  <si>
    <t>8M030271</t>
  </si>
  <si>
    <t xml:space="preserve">Abralon J3 150 мм Р4000 </t>
  </si>
  <si>
    <t>ABRALON J5</t>
  </si>
  <si>
    <t>8P0313**</t>
  </si>
  <si>
    <t>Abralon J5 150 мм Р360,500,600,1000,2000</t>
  </si>
  <si>
    <t>8P0314**</t>
  </si>
  <si>
    <t xml:space="preserve">Abralon J5 150 мм Р3000,4000 </t>
  </si>
  <si>
    <t>ТОНКИЕ ПОРОЛОНОВЫЕ ШЛИФОВАЛЬНЫЕ ЛИСТЫ (КОВРИКИ)</t>
  </si>
  <si>
    <t>SOFT SANDING PAD</t>
  </si>
  <si>
    <t>Листы 115x140мм</t>
  </si>
  <si>
    <t>879115011*</t>
  </si>
  <si>
    <t>SOFT SANDING PAD 115x140мм P60,120,220,400,600</t>
  </si>
  <si>
    <t>20/120</t>
  </si>
  <si>
    <t>ШЛИФОВАЛЬНЫЙ МАТЕРИАЛ НА НЕТКАННОЙ ОСНОВЕ (ТИПА СИНТЕТИЧЕСКИЙ ВОЙЛОК)</t>
  </si>
  <si>
    <t>MIRLON</t>
  </si>
  <si>
    <t>Mirlon 150мм Very fine Р 360 (красный)</t>
  </si>
  <si>
    <t>10/60</t>
  </si>
  <si>
    <t>Mirlon 150мм Flex ultra fine Р1500 (темно-серый)</t>
  </si>
  <si>
    <t>Листы 152х229х10мм</t>
  </si>
  <si>
    <t>Mirlon 152x229x10мм Non woven GENER. PURPASE Р320 (зеленый)</t>
  </si>
  <si>
    <t>20/60</t>
  </si>
  <si>
    <t>Mirlon 152x229x10мм Very fine Р360 (красный)</t>
  </si>
  <si>
    <t>Mirlon 152x229x10мм Flex ultra fine Р1500 (темно-серый)</t>
  </si>
  <si>
    <t>Mirlon 152x229x10мм Flex micro fine Р2000 (коричневый)</t>
  </si>
  <si>
    <t>805BY001323R</t>
  </si>
  <si>
    <t>Mirlon 115ммx10м Non woven GENER. PURPASE Р320 (зеленый)</t>
  </si>
  <si>
    <t>805BY001373R</t>
  </si>
  <si>
    <t>Mirlon 115ммx10м Very fine P360 (красный)</t>
  </si>
  <si>
    <t>805BY001943R</t>
  </si>
  <si>
    <t>Mirlon 115ммx10м Flex ultra fine P1500 (темно-серый)</t>
  </si>
  <si>
    <t>805BY001953R</t>
  </si>
  <si>
    <t>Mirlon 115ммx10м Flex micro fine P2000 (коричневый)</t>
  </si>
  <si>
    <t xml:space="preserve"> MIRLON TOTAL</t>
  </si>
  <si>
    <t>Листы 115х230мм</t>
  </si>
  <si>
    <t>Mirlon Total 115x230мм Very fine Р360 (красный)</t>
  </si>
  <si>
    <t>25/100</t>
  </si>
  <si>
    <t>Mirlon Total 115x230мм Xtra fine Р800 (черный)</t>
  </si>
  <si>
    <t>Mirlon Total 115x230мм Ultra fine P1500 (темно-серый)</t>
  </si>
  <si>
    <t>Mirlon Total 115x230мм Micro fine Р2500 (бежевый)</t>
  </si>
  <si>
    <t>815BY001373R</t>
  </si>
  <si>
    <t>Mirlon Total 115ммx10м Very fine 360 (красный)</t>
  </si>
  <si>
    <t>815BY001943R</t>
  </si>
  <si>
    <t>Mirlon Total 115ммx10м Flex ultra fine 1500 (темно-серый)</t>
  </si>
  <si>
    <t>Зачистные диски типа Clean&amp;Strip</t>
  </si>
  <si>
    <t>Зачистной диск CSD disc 100x13x6мм со шпинделем</t>
  </si>
  <si>
    <t>Зачистной диск CSD disc 150x13x8мм со шпинделем</t>
  </si>
  <si>
    <t>Шпиндель для зачистных дисков типа Clean&amp;Strip 8 мм</t>
  </si>
  <si>
    <t>Шлифовальные диски Quick Disc 50мм с креплением типа Roloc (оксид алюм.)</t>
  </si>
  <si>
    <t>Quick Disc Ø 50мм жесткий</t>
  </si>
  <si>
    <t>1/100</t>
  </si>
  <si>
    <t>Quick Disc Ø 50мм средней жесткости</t>
  </si>
  <si>
    <t>Quick Disc Ø 50мм Р36</t>
  </si>
  <si>
    <t>Quick Disc Ø 50мм Р50</t>
  </si>
  <si>
    <t>Quick Disc Ø 50мм Р80</t>
  </si>
  <si>
    <t>Quick Disc Ø 50мм  Р120</t>
  </si>
  <si>
    <t>ИНСТРУМЕНТ, ПРИНАДЛЕЖНОСТИ</t>
  </si>
  <si>
    <t>БЛОКИ ШЛИФОВАЛЬНЫЕ БЕЗ ПЫЛЕОТВОДА</t>
  </si>
  <si>
    <t>Блок шлифовальный резиновый красный</t>
  </si>
  <si>
    <t>AQUASTAR Блок шлифовальный -ракель 125х60х12мм мягкий/жесткий</t>
  </si>
  <si>
    <t>Блок шлифовальный, ручной с центральным отверстием, мягкий. Подошва: d77 мм. Крепление абразива: липучка (Velcro).</t>
  </si>
  <si>
    <t>Блок шлифовальный эластичный 150мм для ручного шлифования, черный, липучка (крепится на руку)</t>
  </si>
  <si>
    <t>Ручной шлифовальный блок на липучке для дисков 150 мм, с загибом, жёлтый</t>
  </si>
  <si>
    <t xml:space="preserve">Ручной шлифовальный блок ERGO 77мм на липучке мягкий с центральным отверстием  </t>
  </si>
  <si>
    <t xml:space="preserve">Ручной шлифовальный блок ERGO 50мм на липучке  с центральным отверстием  </t>
  </si>
  <si>
    <t>ПРОЯВОЧНАЯ ПУДРА</t>
  </si>
  <si>
    <t>Пудра проявочная с аппликатором (черная, 100гр)</t>
  </si>
  <si>
    <t>Пудра проявочная с аппликатором (белая, 100гр)</t>
  </si>
  <si>
    <t>Материал-липучка для восстановления рабочей поверхности подошв инструмента</t>
  </si>
  <si>
    <t>V912150</t>
  </si>
  <si>
    <t>Velcro-липучка ремонтная для диска-подошвы Ø150 мм, без отверстий, самоклеющаяся.</t>
  </si>
  <si>
    <t>V912150/6+1</t>
  </si>
  <si>
    <t>Velcro-липучка ремонтная для диска-подошвы Ø150 мм, 6+1 отверстий, самоклеющаяся.</t>
  </si>
  <si>
    <t>V912150/9</t>
  </si>
  <si>
    <t>Velcro-липучка ремонтная для диска-подошвы Ø150 мм, 9 отверстий, самоклеющаяся.</t>
  </si>
  <si>
    <t>V912150/15</t>
  </si>
  <si>
    <t>Velcro-липучка ремонтная для диска-подошвы Ø150 мм, 15 отверстий, самоклеющаяся.</t>
  </si>
  <si>
    <t>V912125</t>
  </si>
  <si>
    <t>Velcro-липучка ремонтная для диска-подошвы Ø125 мм, без отверстий, самоклеющаяся.</t>
  </si>
  <si>
    <t>V912125/8</t>
  </si>
  <si>
    <t>Velcro-липучка ремонтная для диска-подошвы Ø125 мм, 8 отверстий, самоклеющаяся.</t>
  </si>
  <si>
    <t>V917450</t>
  </si>
  <si>
    <t>Velcro-липучка ремонтная для подошвы шлифовального инструмента 70 х 450 мм, без отверстий, самоклеющаяся.</t>
  </si>
  <si>
    <t>V917450/14</t>
  </si>
  <si>
    <t>Velcro-липучка ремонтная для подошвы шлифовального инструмента 70 х 420 мм, 14 отверстий, самоклеющаяся.</t>
  </si>
  <si>
    <t>ПРОКЛАДКИ МЯГКИЕ ДЛЯ ШЛИФОВКИ РЕЛЬЕФНЫХ ПОВЕРХНОСТЕЙ</t>
  </si>
  <si>
    <t>Прокладки мягкие для традиционных подошв</t>
  </si>
  <si>
    <t>Прокладка мягкая на диск-подошву Ø 150мм, 67 отверстий (Multi Interface 150х5мм)</t>
  </si>
  <si>
    <t xml:space="preserve">8295550111
</t>
  </si>
  <si>
    <t>Прокладка мягкая на диск-подошву Ø 125мм, 44 отверстия ( Multi Interface 125х5мм)</t>
  </si>
  <si>
    <t>Мягкая прокладка 125мм 33 отв. (5 шт/уп)</t>
  </si>
  <si>
    <t>Прокладки мягкие для использования с материалом Abranet</t>
  </si>
  <si>
    <t>Прокладка мягкая на диск-подошву Abranet Ø 150мм, 67 отверстий  (Multi Interface 145х10мм)</t>
  </si>
  <si>
    <t>Прокладка мягкая на диск-подошву Abranet Ø 125мм, 44 отверстия (Multi Interface 125х10мм)</t>
  </si>
  <si>
    <t>Прокладка мягкая на диск-подошву Abranet Ø 77мм, 6 отверстия (Multi Interface 77х5 мм)</t>
  </si>
  <si>
    <t>Прокладка мягкая на подошву блока 70х198мм Interface 22 отв</t>
  </si>
  <si>
    <t>Промежуточные защитные прокладки для снижения износа подошв шлифовальных машин и ручного инструмента</t>
  </si>
  <si>
    <t>Диски</t>
  </si>
  <si>
    <t xml:space="preserve">Прокладка защитная 200мм 25 отверстий (для паркетных машин) </t>
  </si>
  <si>
    <t xml:space="preserve">Прокладка защитная 150мм 67 отверстий (в том числе стандарты 6 и 9 отверстий для машин 150мм) </t>
  </si>
  <si>
    <t>Прокладка защитная 150мм 57 отверстий для Festool Multi-Jetstream</t>
  </si>
  <si>
    <t xml:space="preserve">Прокладка защитная 125мм 17 отверстий (в т.ч. 8+1 отверстие для стандарта Festo и 8 отверстий для стандарта Rupes; для машин 125 мм) </t>
  </si>
  <si>
    <t>Прокладка защитная 125мм 44 отверстия (для машин 125мм)</t>
  </si>
  <si>
    <t>Прокладка защитная 77мм 6 отверстий (для машин 77мм)</t>
  </si>
  <si>
    <t>Полоски</t>
  </si>
  <si>
    <t>Прокладка защитная 70x198 мм 56 отверстий</t>
  </si>
  <si>
    <t>Прокладка защитная 115х230мм 10 отверстий</t>
  </si>
  <si>
    <t>Прокладка защитная 70х400мм 14 отверстий</t>
  </si>
  <si>
    <t>Промежуточные защитные прокладки без отверстий (для использования при "влажном" шлифовании)</t>
  </si>
  <si>
    <t>Прокладка защитная 150мм без отверстий (для машин 150мм)</t>
  </si>
  <si>
    <t>Прокладка защитная 125мм без отверстий (для машин 125мм)</t>
  </si>
  <si>
    <t>Прокладка защитная 77мм без отверстий (для машин 77мм)</t>
  </si>
  <si>
    <t>АКССЕСУАРЫ ДЛЯ УСТРАНЕНИЯ ДЕФЕКТОВ И ПОЛИРОВАНИЯ</t>
  </si>
  <si>
    <t>Бочонок для шлифования цветками мягкий, 31/31мм, липучка/клей</t>
  </si>
  <si>
    <t>Шлифовальный бочонок 31/31 мм, жёсткий для шлифования цветками</t>
  </si>
  <si>
    <t xml:space="preserve">Мини-напильник 20х42мм для удаления дефектов окраски (с держателем, грубая и тонкая насечки) </t>
  </si>
  <si>
    <t>Нож для удаления дефектов на лаке (каттер)</t>
  </si>
  <si>
    <t>213010999*</t>
  </si>
  <si>
    <t>Цветок шлиф. водост. 33/36мм клей 1500,2000,2500 в конверте - 100 шт.</t>
  </si>
  <si>
    <t>Полировальная салфетка многоразовая на микроволокне (желтая) 330х330мм</t>
  </si>
  <si>
    <t>8790*00112</t>
  </si>
  <si>
    <t>Губка шлифовальная двусторонняя, 120х98х13мм P120,180,220</t>
  </si>
  <si>
    <t>87906001**</t>
  </si>
  <si>
    <t>Губка шлифовальная угловая, 125х85х25мм Р46,80,120</t>
  </si>
  <si>
    <t>Губка шлифовальная, 100х70х28мм Р60/100</t>
  </si>
  <si>
    <t>Губка шлифовальная, 120х98х13мм Р100/100</t>
  </si>
  <si>
    <t>Очищающая салфетка 400x400мм серая, уп 2 шт</t>
  </si>
  <si>
    <t>ПОЛИРОВАЛЬНАЯ СИСТЕМА POLARSHINE</t>
  </si>
  <si>
    <t>Система полирования стекла</t>
  </si>
  <si>
    <t>Фетровый полировальный диск 77*6мм, белый,  2 шт. в уп.</t>
  </si>
  <si>
    <t>Фетровый полировальный диск 125*6мм, белый,  2 шт. в уп.</t>
  </si>
  <si>
    <t>Полировальная паста Polarshine Е3 - 250мл, для полировки стекла</t>
  </si>
  <si>
    <t>Полировальная паста Polarshine Е3 - 1л, для полировки стекла</t>
  </si>
  <si>
    <t>Пасты полировальные</t>
  </si>
  <si>
    <t>Полировальная антистатическая паста Polarshine 3, 250мл</t>
  </si>
  <si>
    <t>Полировальная паста Polarshine 12, 0,25л</t>
  </si>
  <si>
    <t>Полировальная паста Polarshine 12, 1л</t>
  </si>
  <si>
    <t>7991202511B</t>
  </si>
  <si>
    <t>Полировальная паста Polarshine 12 Black 250мл</t>
  </si>
  <si>
    <t>7991210111B</t>
  </si>
  <si>
    <t>Полировальная паста Polarshine 12 Black 1л</t>
  </si>
  <si>
    <t>Полировальная паста Polarshine 20, 250мл</t>
  </si>
  <si>
    <t>Полировальная паста Polarshine 20, 1л</t>
  </si>
  <si>
    <t>Полировальная паста Polarshine C20, 1л</t>
  </si>
  <si>
    <t>Полировальная паста Polarshine 25, 1л</t>
  </si>
  <si>
    <t>Полировальная паста Polarshine 25, 2,5л</t>
  </si>
  <si>
    <t>Жидкий воск Polarshine L-Nano Wax, 500мл</t>
  </si>
  <si>
    <t>Жидкий воск Polarshine L-Nano Wax,1л</t>
  </si>
  <si>
    <t>Полировальная паста Polarshine 35, 250мл</t>
  </si>
  <si>
    <t>Полировальная паста Polarshine 35, 1л</t>
  </si>
  <si>
    <t>Полировальная паста Polarshine 35, 2,5 л</t>
  </si>
  <si>
    <t>Полировальная паста Polarshine 8, 250мл</t>
  </si>
  <si>
    <t>Полировальная паста Polarshine 8, 1л</t>
  </si>
  <si>
    <t>Полировальная паста Polarshine 15, 250мл</t>
  </si>
  <si>
    <t>Полировальная паста Polarshine 15, 1л</t>
  </si>
  <si>
    <t>Полировальная паста Polarshine 45, 250л  (под заказ)</t>
  </si>
  <si>
    <t xml:space="preserve">Полировальная паста Polarshine 45, 1л </t>
  </si>
  <si>
    <t>Полировальная паста Polarshine 45, 2,8л (под заказ)</t>
  </si>
  <si>
    <t>Полировальная паста Polarshine 10, 250мл</t>
  </si>
  <si>
    <t>Полировальная паста Polarshine 10, 1л</t>
  </si>
  <si>
    <t>Полировальная паста Polarshine 5, 1л</t>
  </si>
  <si>
    <t>Полировальная паста Polarshine 5, 250мл</t>
  </si>
  <si>
    <t>Диски полировальные</t>
  </si>
  <si>
    <t>Диск полировальный из натуральной овчины 77мм/3", липучка</t>
  </si>
  <si>
    <t>Диск полировальный из натуральной овчины 80мм/3", липучка</t>
  </si>
  <si>
    <t>Диск полировальный из натуральной овчины 150мм/6", липучка</t>
  </si>
  <si>
    <t>Диск полировальный из крученой шерсти 150мм/6", липучка</t>
  </si>
  <si>
    <t>Диск полировальный из натуральной овчины 180мм/7,5", липучка</t>
  </si>
  <si>
    <t>Диск полировальный из крученой шерсти 180мм/7,5", липучка</t>
  </si>
  <si>
    <t>Диск полировальный из крученой шерсти, двусторонний 180мм/7,5", липучка</t>
  </si>
  <si>
    <t>Адаптер для двустороннего полировального диска из крученой шерсти 180/7,5", липучка</t>
  </si>
  <si>
    <t>Полировальный диск Polarshine PRO из натуральной овчины 80мм</t>
  </si>
  <si>
    <t>Полировальный диск Polarshine PRO из натуральной овчины 135мм</t>
  </si>
  <si>
    <t>Диск полировальный Polarshine PRO  из натуральной овчины 150мм</t>
  </si>
  <si>
    <t>Диск полировальный PRO Black из натуральной овчины 150мм</t>
  </si>
  <si>
    <t>Полировальный диск Polarshine PRO из натуральной овчины 180мм</t>
  </si>
  <si>
    <t>Поролоновый полировальный диск 85*20мм, жёлтый</t>
  </si>
  <si>
    <t>Рельефный поролоновый полировальный диск 85мм, жёлтый</t>
  </si>
  <si>
    <t>Рельефный поролоновый полировальный диск 85мм, оранжевый  </t>
  </si>
  <si>
    <t>Рельефный поролоновый полировальный диск 85мм, чёрный</t>
  </si>
  <si>
    <t>Рельефный поролоновый полировальный диск 150мм, черный</t>
  </si>
  <si>
    <t>Поролоновый полировальный диск 150*25мм, жёлтый</t>
  </si>
  <si>
    <t>Рельефный поролоновый полировальный диск 150мм, жёлтый</t>
  </si>
  <si>
    <t xml:space="preserve">Рельефный поролоновый полировальный диск 150x25мм, оранжевый  </t>
  </si>
  <si>
    <t>Диск полировальный поролоновый черный, мягкий, 150мм/6", липучка (POLISHING PAD 3000)</t>
  </si>
  <si>
    <t>Golden Finish Желтый поролоновый полировальный диск 155 мм</t>
  </si>
  <si>
    <t>Golden Finish Рельефный поролоновый полировальный диск 155 мм</t>
  </si>
  <si>
    <t>Устройство для мойки меховых и поролоновых полировальных дисков (Mirka Pad Washer)</t>
  </si>
  <si>
    <t>Очиститель меховых и поролоновых полировальных дисков (Pad Cleaning Tool)</t>
  </si>
  <si>
    <t>ШЛИФОВАЛЬНАЯ СИСТЕМА OSP</t>
  </si>
  <si>
    <t>OS12707004A</t>
  </si>
  <si>
    <t>OSP-4 шлиф мат на бумажной основе  115x125мм</t>
  </si>
  <si>
    <t>OS15005001A</t>
  </si>
  <si>
    <t>OSP-1 шлиф мат. на сетч.синт.основе 70x198мм</t>
  </si>
  <si>
    <t>OS15005002A</t>
  </si>
  <si>
    <t>OSP-2 шлиф мат. на сетч.синт.основе  70x198мм</t>
  </si>
  <si>
    <t>OS15005003A</t>
  </si>
  <si>
    <t>OSP-3 шлиф мат. на сетч.синт.основе  70x198мм</t>
  </si>
  <si>
    <t>OS24105001A</t>
  </si>
  <si>
    <t>OSP-1 шлиф мат. на сетч.синт.основе  150мм</t>
  </si>
  <si>
    <t>OS24105002A</t>
  </si>
  <si>
    <t>OSP-2 шлиф мат. на сетч.синт.основе  150мм</t>
  </si>
  <si>
    <t>OS24105003A</t>
  </si>
  <si>
    <t>OSP-3 шлиф мат. на сетч.синт.основе  150мм</t>
  </si>
  <si>
    <t>OS71102004A</t>
  </si>
  <si>
    <t>OSP-4 шлиф мат на бумажной основе 150мм</t>
  </si>
  <si>
    <t>OS20305001A</t>
  </si>
  <si>
    <t>OSP-1 шлиф мат. на сетч.синт.основе  77мм</t>
  </si>
  <si>
    <t>OS20305002A</t>
  </si>
  <si>
    <t>OSP-2 шлиф мат. на сетч.синт.основе  77мм</t>
  </si>
  <si>
    <t>OS20305003A</t>
  </si>
  <si>
    <t xml:space="preserve">OSP-3 шлиф мат. на сетч.синт.основе  77мм </t>
  </si>
  <si>
    <t>OS73402004A</t>
  </si>
  <si>
    <t>OSP-4 шлиф мат на бумажной основе 77мм</t>
  </si>
  <si>
    <t>ВАЛИК ПОРОЛОНОВЫЙ</t>
  </si>
  <si>
    <t>Самоклеющийся эластичный поролоновый валик Foam Tape 13мм х 50м</t>
  </si>
  <si>
    <t>1</t>
  </si>
  <si>
    <t>Поролоновая лента для маскировки Premium 20мм х 50м</t>
  </si>
  <si>
    <t>Поролоновая лента для маскировки  20мм х 25м</t>
  </si>
  <si>
    <t>СТЕНДЫ И ДИСПЛЕИ MIRKA</t>
  </si>
  <si>
    <t>Инструментальный центр MIRKA Solutions</t>
  </si>
  <si>
    <t>Держатель для полотенца к solution trolley</t>
  </si>
  <si>
    <t>Стол-тележка для пылесоса и принадлежностей</t>
  </si>
  <si>
    <t>Адаптер для пылесоса 1230 к инструментальному центру</t>
  </si>
  <si>
    <t>Рабочая станция для DE1230</t>
  </si>
  <si>
    <t>ПРИМЕЧАНИЯ:</t>
  </si>
  <si>
    <t>* для пневматических шлифовальных машин Mirka рекомендуем одновременно приобретать штуцер для подключения к источнику сжатого воздуха (см. прайс-лист Walmec, код 11041)</t>
  </si>
  <si>
    <t>* Grip - способ крепления материала к подошве методом самосцепления (липучка)</t>
  </si>
  <si>
    <r>
      <rPr>
        <b/>
        <sz val="9"/>
        <rFont val="Cambria"/>
        <family val="1"/>
      </rPr>
      <t xml:space="preserve">* </t>
    </r>
    <r>
      <rPr>
        <sz val="9"/>
        <rFont val="Cambria"/>
        <family val="1"/>
      </rPr>
      <t>S/A - self-adhesive - способ крепления материала к подошве с помощью клея</t>
    </r>
  </si>
  <si>
    <t>* H (Hutchins) - комбинация отверстий в диске, соответствующая 6 отверстиям для Ø 150 и 5 отверстиям для Ø 125</t>
  </si>
  <si>
    <t>* Festo, Cen-Festo - комбинация отверстий, соответствующая стандартам инструмента производства компании Festool (например, для дисков 125 и 150мм 8+1 отв.)</t>
  </si>
  <si>
    <t>* В - комбинация отверстий, соответствующая стандартам инструмента производства компании BOSH</t>
  </si>
  <si>
    <t>* R - комбинация отверстий, соответствующая стандартам инструмента производства компании RUPES</t>
  </si>
  <si>
    <t>* Все изделия Абранет, Абранет Софт, Abralon крепятся на инструмент методом самосцепления (липучка)</t>
  </si>
  <si>
    <t>* Скидка не распространяется на стенды</t>
  </si>
  <si>
    <t>*позиции,цены которых остались черным цветом,сняты с производства и будут убраны из прайса через 2 месяца</t>
  </si>
  <si>
    <t>Код</t>
  </si>
  <si>
    <t>Шлафовальные, полировальные машинки и принадлежности к ним</t>
  </si>
  <si>
    <t>РУЧНОЙ ИНСТРУМЕНТ, ПРИНАДЛЕЖНОСТИ</t>
  </si>
  <si>
    <t>Ручной шлифовальный блок 74x122мм 7мм, мягкий, 2шт/уп</t>
  </si>
  <si>
    <t>Ручной шлифовальный блок 114 x154мм 7мм, мягкий, 2шт/уп</t>
  </si>
  <si>
    <t>Блок шлифовальный с пылеотводом 115х230мм 36 отв. липучка</t>
  </si>
  <si>
    <t>Блок шлифовальный с пылеотводом 70х198мм 22 отв. липучка</t>
  </si>
  <si>
    <t>Блок шлифовальный с пылеотводом 70х198мм 22 отв. липучка (упаковка DIY)</t>
  </si>
  <si>
    <t>Ручной шлифовальный блок с пылеотводом 80x230мм 55 отв.</t>
  </si>
  <si>
    <t>Рельефная подошва-накладка для блока 70х198мм 22 отв.липучка</t>
  </si>
  <si>
    <t>Комплект ручного шлифовального блока 70х198мм 40 отв.</t>
  </si>
  <si>
    <t>Блок шлифовальный с пылеотводом 70х125мм 13 отв. липучка (упаковка DIY)</t>
  </si>
  <si>
    <t>Ручной шлифовальный блок жёлтый с пылеотводом 115x230 32 отв</t>
  </si>
  <si>
    <t>Ручной гибкий шлифовальный блок 70х400 53 отв., жёлтый, на липучке</t>
  </si>
  <si>
    <t>Ручной жёсткий шлифовальный блок 70х400 53 отв., жёлтый, на липучке</t>
  </si>
  <si>
    <t>Ручной шлифовальный блок жёлтый с пылеотводом 70x125мм 13 отв.</t>
  </si>
  <si>
    <t>Рельефная подошва-накладка для блока 70х125мм 13 отв.липучка</t>
  </si>
  <si>
    <t>Ручной шлифовальный блок c пылеотводом Roundy для дисков 150мм</t>
  </si>
  <si>
    <t>Шланг пылеотвода для шлиф блоков и струга 20ммх4м, антистатичный (упаковка DIY)</t>
  </si>
  <si>
    <t>Адаптер для шланга 20/30мм</t>
  </si>
  <si>
    <t>Шлифовальные машинки</t>
  </si>
  <si>
    <t>MID5650202CA</t>
  </si>
  <si>
    <t>MID6802022</t>
  </si>
  <si>
    <t>MID6502022</t>
  </si>
  <si>
    <t>MID6252022</t>
  </si>
  <si>
    <t>MID5502022</t>
  </si>
  <si>
    <t>MID3830201</t>
  </si>
  <si>
    <t>MID3530201</t>
  </si>
  <si>
    <t>Полировальные машинки</t>
  </si>
  <si>
    <t xml:space="preserve">Угловая пневматическая роторная полировальная машинка Mirka® AP 300NV 70мм </t>
  </si>
  <si>
    <t>Традиционные диски-подошвы для шлифовальных машин</t>
  </si>
  <si>
    <t>Диск-подошва шлифовальная, d150мм, 5/16" - M, средней жёсткости, без отв., клей, для машинок MIRKA CEROS, ROS, ROS2, PROS, шт.</t>
  </si>
  <si>
    <t>Диск-подошва шлифовальная, d150 мм, 5/16" - M, средней жесткости, 15 отв., липучка Velcro, для машинок MIRKA CEROS, ROS, ROS2, PROS , шт.</t>
  </si>
  <si>
    <t>Диск-подошва шлифовальная, d150мм, 5/16" - M, средней жёсткости, 6 отв., клей, для машинок MIRKA CEROS, ROS, ROS2, PROS, шт.</t>
  </si>
  <si>
    <t>Диск-подошва шлифовальная, d150мм, 5/16" - M, мягкая, 6 отв., липучка Velcro, для машинок для машинок MIRKA CEROS, ROS, ROS2, PROS, шт.</t>
  </si>
  <si>
    <t>Диск-подошва шлифовальная, d125мм, 5/16" - M, средней жёсткости, 5 отв., клей, для машинок MIRKA ROS, ROS2, PROS, шт.</t>
  </si>
  <si>
    <t>Диск-подошва шлифовальная, d125мм, 5/16" - М, средней жесткости, без отв., липучка Velcro, для машинок MIRKA ROS, ROS2, шт.</t>
  </si>
  <si>
    <t>Диск-подошва шлифовальная, d125мм, 5/16" - M, средней жёсткости, 5 отв., липучка Velcro, для машинок MIRKA CEROS, ROS, ROS2, PROS, шт.</t>
  </si>
  <si>
    <t>Диск-подошва шлифовальная, d77мм, 1/4" - М, средняя жёсткость, без отв., липучка Velcro, для машинок MIRKA ROS2, шт.</t>
  </si>
  <si>
    <t>Диск-подошва шлифовальная, d77мм, 5/16" - M, средней жёсткости, без отв., липучка Velcro, для машинок MIRKA CEROS, ROS, шт.</t>
  </si>
  <si>
    <t>Диск-подошва шлифовальная, d34мм, 1/4" - F, средней жёсткости, без отв., липучка Velcro, для машинок MIRKA AOS, AOS-B, AROS-B, ROS, 10 шт в уп.</t>
  </si>
  <si>
    <t>Диск-подошва шлифовальная, d32 мм, Quick Lock, жёсткая, без отв., клей, для машинок MIRKA CEROS, AOS, AOS-B, AROS-B, ROS, шт.</t>
  </si>
  <si>
    <t>Диск-подошва шлифовальная, d32 мм, Quick Lock, мягкая, без отв., клей, для машинок MIRKA CEROS, AOS, AOS-B, AROS-B, ROS, шт.</t>
  </si>
  <si>
    <t>Диски-подошвы ABRANET для шлифовальных машин</t>
  </si>
  <si>
    <t>Подошва шлифовальная Abranet, 70x198мм, средней жёсткости, 56 отв., липучка Velcro, для машинок MIRKA OS383, шт.</t>
  </si>
  <si>
    <t>Диск-подошва шлифовальная Abranet, d77мм, 5/16" - M, средней жёсткости, 6 отв., липучка Velcro, для машинок MIRKA CEROS, ROS, шт.</t>
  </si>
  <si>
    <t>Диск-подошва шлифовальная Abranet, d125мм, 5/16" - М, средней жесткости, 44 отв., липучка Velcro, для машинок MIRKA CEROS, ROS, ROS2, шт.</t>
  </si>
  <si>
    <t>Диск-подошва шлифовальная Abranet, d125мм, 5/16" - M, средней жесткости, 28 отв., липучка Velcro, для машинок MIRKA DEROS, PROS, шт.</t>
  </si>
  <si>
    <t>Диск-подошва шлифовальная Abranet, d125мм, 5/16" - M, средней жесткости, 28 отв., липучка Velcro, для машинок MIRKA CEROS, PROS, шт.</t>
  </si>
  <si>
    <t>Диск-подошва шлифовальная Abranet, d125мм, 5/16" - M, мягкая, 28 отв., липучка Velcro, для машинок MIRKA DEROS, CEROS, PROS, ROS, шт.</t>
  </si>
  <si>
    <t>Диск-подошва шлифовальна Abranet, d125мм, 5/16" - M, жёсткая, 28 отв., липучка Velcro, для машинок MIRKA DEROS, CEROS, PROS, ROS шт.</t>
  </si>
  <si>
    <t>Диск-подошва шлифовальная Abranet, d150мм, 5/16" - M, мягкая, 48 отв., липучка Velcro, для машинок для машинок MIRKA DEROS, CEROS, PROS, шт.</t>
  </si>
  <si>
    <t>Диск-подошва шлифовальная Abranet, d150мм, 5/16" - M, средней жесткости, 48 отв., липучка Velcro, для машинок MIRKA DEROS, CEROS, PROS, шт.</t>
  </si>
  <si>
    <t>Диск-подошва шлифовальная Abranet, d150мм, 5/16" - M, жесткая, 48 отв., липучка Velcro, для машинок MIRKA DEROS, CEROS, PROS, шт.</t>
  </si>
  <si>
    <t>Диск-подошва шлифовальная Abranet, d150мм, 5/16" - М, средней жесткости, 51 отв., липучка Velcro, для машинок MIRKA CEROS, ROS, ROS2, шт.</t>
  </si>
  <si>
    <t>Диск-подошва шлифовальная Abranet, d150 мм, 5/16" - М, мягкая, 51 отв., липучка Velcro, для машинок MIRKA CEROS, ROS, ROS2, шт.</t>
  </si>
  <si>
    <t>Диск-подошва шлифовальная, d32мм, Quick Lock, мягкая, без отв., клей, для машинок MIRKA ROS 150NV, (10 шт в уп).</t>
  </si>
  <si>
    <t>Диск-подошва шлифовальная Abranet, d200мм, 8" - F, средней жесткости, 89 отв., липучка Velcro, для машинок MIRKA ROS2-850CV, шт.</t>
  </si>
  <si>
    <t>Диск-подошва шлифовальная, d150мм, 5/16" - M, средней жёсткости, 6 отв., липучка Velcro, для машинок MIRKA DEROS, CEROS, PROS, ROS, шт.</t>
  </si>
  <si>
    <t>Подошва шлифовальная, 81х133мм, средней жёсткости, 54 отв., липучка Velcro, для машинок MIRKA OS 353, шт.</t>
  </si>
  <si>
    <t>Диск-подошва шлифовальная, d125мм, M14, 17 отв., липучка Velcro, только с зашитным кожухом с пылеотводом (арт. 9190152001) на машинках MIRKA PS1437, шт.</t>
  </si>
  <si>
    <t>Диски-подошвы для шлифовальных машин с универсальным креплением</t>
  </si>
  <si>
    <t>Диск-подошва шлифовальная, универсальная, d150мм, 5/16" - M / М8 - М, средней жесткости, 57 отв., липучка Velcro, для машинок MIRKA ROS, ROS2, PROS и других производителей (RUPES ER03/05), шт.</t>
  </si>
  <si>
    <t>Диск-подошва шлифовальная, универсальная, d150мм, 5/16" - M / М8 - М, средней жесткости, 61 отв., липучка Velcro, для машинок MIRKA ROS, ROS2, PROS и других производителей (RUPES ER03/05), шт.</t>
  </si>
  <si>
    <t>Диск-подошва шлифовальная, универсальная, d150 мм, 5/16" - M / М8 - М, жесткая, 61 отв., липучка Velcro, для машинок MIRKA ROS, ROS2, PROS и других производителей (RUPES ER03/05), шт.</t>
  </si>
  <si>
    <t>Диски-подошвы для полировальных дисков</t>
  </si>
  <si>
    <t>Диск-подошва полировальная, d175мм, М14 - F, средней жёсткости, липучка Velcro (устанавливаются полировальные круги d180мм), для всех роторных полировальных машинок, шт.</t>
  </si>
  <si>
    <t>Диск-подошва полировальная, d165мм, М14 - F, мягкая, липучка Velcro (устанавливаются полировальные круги d180мм), для всех роторных полировальных машинок, шт.</t>
  </si>
  <si>
    <t>Диск-подошва полировальная, d150мм, жесткая, липучка Velcro (устанавливаются полировальные круги d180мм), для роторных полировальных машинок cдюймовой резьбой крепления 5/8”, шт.</t>
  </si>
  <si>
    <t>Диск-подошва полировальная, d150мм, М14 - F, мягкая, липучка Velcro (устанавливаются полировальные круги d180мм), для всех роторных полировальных машинок, шт.</t>
  </si>
  <si>
    <t>Диск-подошва полировальная, d150мм, М14 - F, жесткая, липучка Velcro (устанавливаются полировальные круги d180мм), для всех роторных полировальных машинок, шт.</t>
  </si>
  <si>
    <t>Диск-подошва полировальная, d135мм, М14 - F, мягкая, липучка Velcro (устанавливаются полировальные круги d150мм), для всех роторных полировальных машинок, шт.</t>
  </si>
  <si>
    <t>Диск-подошва полировальная, d125мм, М14 - F, мягкая, липучка Velcro (устанавливаются полировальные круги d150мм), для всех роторных полировальных машинок, шт.</t>
  </si>
  <si>
    <t>Диск-подошва полировальная, d125мм, М14 - F, жесткая, липучка Velcro (устанавливаются полировальные круги d150мм), для всех роторных полировальных машинок, шт.</t>
  </si>
  <si>
    <t>Диск-подошва полировальная, d77 мм, М14 - F, мягкая, липучка Velcro, для всех роторных полировальных машинок, шт.</t>
  </si>
  <si>
    <t>Диск-подошва полировальная, d77 мм, М14 - F, жесткая, липучка Velcro, для всех роторных полировальных машинок, шт.</t>
  </si>
  <si>
    <t>Подошва-держатель зачистная, d50мм, 1/4"-F, со шпинделем d6мм (устанавливаются зачистные круги тип "Roloc", крепление "ТR", d50мм), для зачистных минимашинок c цанговым патроном, шт.</t>
  </si>
  <si>
    <t>Пылесосы</t>
  </si>
  <si>
    <t>Аксессуары для пылесосов</t>
  </si>
  <si>
    <t>Комплект флисовых мешков для сбора пыли к пылесосам MIRKA 915/415 - 5 шт. в упаковке.</t>
  </si>
  <si>
    <t>Комплект разветвителей на два канала к пылесосам MIRKA 415, 915 (для отвода пыли - 1, для сжатого воздуха - 1)</t>
  </si>
  <si>
    <t>Комплект разветвителей пылеотвода, для работы двух операторов с шлифовальными инструментами, с одним пылесосом MIRKA.</t>
  </si>
  <si>
    <t>Комплект бумажных мешков для сбора пыли к машинкам DB MIRKA (с автономным пылеотводом) - 10 шт. в упаковке.</t>
  </si>
  <si>
    <t>MIN6519411</t>
  </si>
  <si>
    <t xml:space="preserve">Шланг пылеотвода антистатический, d27 мм (4 м), с адаптером MIRKA . </t>
  </si>
  <si>
    <t>Комплект флисовых мешков для сбора пыли к пылесосам MIRKA 1025L - 5 шт. в упаковке.</t>
  </si>
  <si>
    <t>Фильтрующий элемент для пылесосов VC 915/415</t>
  </si>
  <si>
    <t>Фильтр охлаждения двигателя VC915</t>
  </si>
  <si>
    <t>Комплект фильтра охлаждения двигателя VC915</t>
  </si>
  <si>
    <t>Комплект очистки для пылесосов</t>
  </si>
  <si>
    <t>Одноразовый пластиковый мешок для DE1230 AFC, 5 шт. в упаковке</t>
  </si>
  <si>
    <t>Пневматический блок для пылесоса VC915</t>
  </si>
  <si>
    <t>Запчасти для CEROS</t>
  </si>
  <si>
    <t>Шпиндель для CEROS 125/150мм мет</t>
  </si>
  <si>
    <t>Комплект подшипника шпинделя 5"/6" мет</t>
  </si>
  <si>
    <t>MIN5510111</t>
  </si>
  <si>
    <t>Мотор электр пост тока CEROS 125 мм</t>
  </si>
  <si>
    <t>MIN5510211</t>
  </si>
  <si>
    <t>Крыльчатка пласт CEROS 125мм</t>
  </si>
  <si>
    <t>MIN6210111</t>
  </si>
  <si>
    <t>Мотор электрический постоянного тока для CEROS 150/2,5 мм</t>
  </si>
  <si>
    <t>MIN6210211</t>
  </si>
  <si>
    <t>Крыльчатка пластиковая для CEROS 150/2,5 мм</t>
  </si>
  <si>
    <t>распродажа</t>
  </si>
  <si>
    <t>MIN6510111</t>
  </si>
  <si>
    <t>Мотор электрический постоянного тока для CEROS 150/5.0 мм</t>
  </si>
  <si>
    <t>MIN6510211</t>
  </si>
  <si>
    <t>Крыльчатка пластиковая для CEROS 150/5.0 мм</t>
  </si>
  <si>
    <t>MIN6511211</t>
  </si>
  <si>
    <t>Накладка на рукоятку для CEROS, резиновая</t>
  </si>
  <si>
    <t>MIN6511511</t>
  </si>
  <si>
    <t xml:space="preserve">Крышка корпуса пластиковая для CEROS 125/150 мм </t>
  </si>
  <si>
    <t>MIN6511711</t>
  </si>
  <si>
    <t>Электронный блок контроллера скорости для CEROS</t>
  </si>
  <si>
    <t>MIN6511811</t>
  </si>
  <si>
    <t>Корпус пластиковый для CEROS 125/150мм</t>
  </si>
  <si>
    <t>MIN6511911</t>
  </si>
  <si>
    <t>Кожух пластиковый для CEROS 150 мм</t>
  </si>
  <si>
    <t>MIN6512011</t>
  </si>
  <si>
    <t>Мембрана защитная резиновая для  панели управления  CEROS</t>
  </si>
  <si>
    <t>MIN6512411</t>
  </si>
  <si>
    <t>Вилка для шнура постоянного тока для CEROS</t>
  </si>
  <si>
    <t>MIN6516011</t>
  </si>
  <si>
    <t>Кабель питания 230В для CEROS</t>
  </si>
  <si>
    <t>MIN6519011</t>
  </si>
  <si>
    <t>Комплект патрубка отвода пыли пластиковый 28мм, для CEROS</t>
  </si>
  <si>
    <t>MIN6519111</t>
  </si>
  <si>
    <t>Комплект стальных крепёжных скоб для блока питания CEROS</t>
  </si>
  <si>
    <t>MIN6519511</t>
  </si>
  <si>
    <t>Тросик для подвешивания блока питания CEROS, стальной</t>
  </si>
  <si>
    <t>MIN6519611</t>
  </si>
  <si>
    <t>Удлинитель кабеля 22В для CEROS, 4м</t>
  </si>
  <si>
    <t>MIN6521011</t>
  </si>
  <si>
    <t>Рычаг пуска для 125+150/5,0 CEROS</t>
  </si>
  <si>
    <t>MIN6521311</t>
  </si>
  <si>
    <t>Комплект кнопки пуска CEROS</t>
  </si>
  <si>
    <t>MIN6522211</t>
  </si>
  <si>
    <t>Кабель постоянного тока в сборе CEROS 4м</t>
  </si>
  <si>
    <t>MIN6522511</t>
  </si>
  <si>
    <t>Блок питания постоянного тока для CEROS</t>
  </si>
  <si>
    <t>MIN6529211</t>
  </si>
  <si>
    <t>Комплект стяжек для CEROS 6 шт</t>
  </si>
  <si>
    <t>MIN6810111</t>
  </si>
  <si>
    <t>Мотор электрический постоянного тока для CEROS 150/8.0 мм</t>
  </si>
  <si>
    <t>MIN6810211</t>
  </si>
  <si>
    <t>Крыльчатка пластиковая для CEROS 150/8.0 мм</t>
  </si>
  <si>
    <t>MIN6821011</t>
  </si>
  <si>
    <t>Рычаг пуска для 150/8,0 CEROS</t>
  </si>
  <si>
    <t>MIN3210111</t>
  </si>
  <si>
    <t>Мотор электрический постоянного тока для CEROS 77/2.5 мм</t>
  </si>
  <si>
    <t>MIN6512311</t>
  </si>
  <si>
    <t>Вилка для шнура постоянного тока CEROS, разъём "мама"</t>
  </si>
  <si>
    <t>MIN6515911</t>
  </si>
  <si>
    <t>Кожух пластиковый для CEROS 125 мм</t>
  </si>
  <si>
    <t>MIN6221011</t>
  </si>
  <si>
    <t>Рычаг пуска CEROS 150/2,5мм пласт.</t>
  </si>
  <si>
    <t>MIN3211911</t>
  </si>
  <si>
    <t>Кожух пласт 77 мм CEROS</t>
  </si>
  <si>
    <t>Запчасти для DEROS</t>
  </si>
  <si>
    <t>MIE6510111</t>
  </si>
  <si>
    <t>Рычаг пуска для 5,0 DEROS</t>
  </si>
  <si>
    <t>MIE6520211</t>
  </si>
  <si>
    <t>Комплект кнопки пуска DEROS</t>
  </si>
  <si>
    <t>MIE6510411</t>
  </si>
  <si>
    <t>Крышка для DEROS</t>
  </si>
  <si>
    <t>MIE6520511</t>
  </si>
  <si>
    <t>Комплект винтов для DEROS</t>
  </si>
  <si>
    <t>MIE6510611</t>
  </si>
  <si>
    <t>Электронный блок контроллера скорости для DEROS</t>
  </si>
  <si>
    <t>MIE6520811</t>
  </si>
  <si>
    <t>Корпус пластиковый для DEROS</t>
  </si>
  <si>
    <t>MIE6521011</t>
  </si>
  <si>
    <t>Патрубок пылеотвода для DEROS</t>
  </si>
  <si>
    <t>MIE6521111</t>
  </si>
  <si>
    <t>Мотор электрический для DEROS 5,0/130г</t>
  </si>
  <si>
    <t>MIE6511211</t>
  </si>
  <si>
    <t>Крыльчатка пластиковая для DEROS 5,0/130г</t>
  </si>
  <si>
    <t>Комплект подшипника и шпинделя DEROS/PROS</t>
  </si>
  <si>
    <t>MIE6516711</t>
  </si>
  <si>
    <t>Кабель 230В для DEROS, 10м.</t>
  </si>
  <si>
    <t>MIE6211211</t>
  </si>
  <si>
    <t>Крыльчатка пластиковая для DEROS 2,5/130г</t>
  </si>
  <si>
    <t>MIE6221111</t>
  </si>
  <si>
    <t>Мотор электр для DEROS 2,5/130г</t>
  </si>
  <si>
    <t>Набор винтов для балансировки подошвы DEROS</t>
  </si>
  <si>
    <t>MIE6210111</t>
  </si>
  <si>
    <t>Рычаг пуска для DEROS 2,5мм</t>
  </si>
  <si>
    <t>MIE6811211</t>
  </si>
  <si>
    <t>Крыльчатка пластиковая для DEROS 8,0/130г</t>
  </si>
  <si>
    <t>MIE6821111</t>
  </si>
  <si>
    <t>Мотор электр для DEROS 8,0/130г</t>
  </si>
  <si>
    <t>MIE6810111</t>
  </si>
  <si>
    <t>Рычаг пуска для DEROS 8,0</t>
  </si>
  <si>
    <t>MIE9011111</t>
  </si>
  <si>
    <t xml:space="preserve">Разборный адаптер </t>
  </si>
  <si>
    <t>MIE9016011</t>
  </si>
  <si>
    <t>Сменный кабель электропитания для DEROS 4,3 m</t>
  </si>
  <si>
    <t>Запчасти для PROS</t>
  </si>
  <si>
    <t>Крышка для PROS, MPP0212</t>
  </si>
  <si>
    <t>Шпиндель для PROS 150мм, MPP0320</t>
  </si>
  <si>
    <t>Манжета шлифовальной тарелки для 125/150мм DEROS/PROS, MPP0321</t>
  </si>
  <si>
    <t xml:space="preserve">Комплект подшипника шпинделя для PROS 6", MPP9001 </t>
  </si>
  <si>
    <t>Комплект нижних подшипников для PROS, MPP9002</t>
  </si>
  <si>
    <t>Комплект регулятора скорости для PROS, MPP9003</t>
  </si>
  <si>
    <t xml:space="preserve">Глушитель 12000об для PROS, MPP9004 </t>
  </si>
  <si>
    <t>Комплект воздухоприемника для PROS, MPP9005</t>
  </si>
  <si>
    <t>Ротор для PROS, MPP9006</t>
  </si>
  <si>
    <t>Фиттинг для соединения с пылесосом 28мм для PROS CV, MPP9007</t>
  </si>
  <si>
    <t>Рычаг пуска 5.0/12000 для PROS, MPP9008</t>
  </si>
  <si>
    <t xml:space="preserve">Комплект осевого балансира 150/2,5мм для PROS MPP9017 </t>
  </si>
  <si>
    <t xml:space="preserve">Комплект осевого балансира 125/8,0мм для PROS MPP9021 </t>
  </si>
  <si>
    <t xml:space="preserve">Комплект осевого балансира 125/5,0мм для PROS MPP9016 </t>
  </si>
  <si>
    <t xml:space="preserve">Комплект осевого балансира 150/8,0мм для PROS MPP9019 </t>
  </si>
  <si>
    <t>Корпус пластиковый для Mirka PROS, MPP9012</t>
  </si>
  <si>
    <t xml:space="preserve">Комплект осевого балансира 150/5,0мм для PROS MPP9018 </t>
  </si>
  <si>
    <t>Соединитель для PROS, MPP0401</t>
  </si>
  <si>
    <t>Соединитель глушителя в комплекте с прокладкой для PROS, MPP9020</t>
  </si>
  <si>
    <t>Комплект цилиндра для PROS, MPP9013</t>
  </si>
  <si>
    <t>Выводной патрубок для PROS DB, MPP0413</t>
  </si>
  <si>
    <t>Соединитель для PROS DB, MPP0416</t>
  </si>
  <si>
    <t>Фиксатор с прокладкой для PROS DB, MPP9022</t>
  </si>
  <si>
    <t>Запорное кольцо и уплотнительное кольцо для PROS MPP9011</t>
  </si>
  <si>
    <t>Ротор, MPA2220</t>
  </si>
  <si>
    <t>Рычаг пуска 8.0/12000 для PROS, MPP9009</t>
  </si>
  <si>
    <t>Запчасти для ROS/OS</t>
  </si>
  <si>
    <t>Фиттинг для соединения с пылесосом 19мм для OS CV MPA1239</t>
  </si>
  <si>
    <t xml:space="preserve">Узел мини-опоры подошвы, MPC0018 </t>
  </si>
  <si>
    <t xml:space="preserve">Фиксатор с прокладкой для SGV, MPA2697 </t>
  </si>
  <si>
    <t>Фиттинг для соединения с пылесосом 28мм для CV MPA0988</t>
  </si>
  <si>
    <t xml:space="preserve">Корпус для 125/150мм, MPA0244 </t>
  </si>
  <si>
    <t>Запорное кольцо и уплотнительное кольцо для ROS/OS MPA0993</t>
  </si>
  <si>
    <t>Цилиндр, MPA0994</t>
  </si>
  <si>
    <t>Задняя крышка ROS/OS MPB0017</t>
  </si>
  <si>
    <t>Передняя пластина, MPB0016</t>
  </si>
  <si>
    <t>Кожух 150 мм для ABRANET, MPC0073</t>
  </si>
  <si>
    <t>Комплект осевого балансира 150/5,0мм MPA0980</t>
  </si>
  <si>
    <t>Рычаг пуска 2,5/12000 для ROS MPA0984</t>
  </si>
  <si>
    <t>Фиттинг для соединения с пылесосом 28мм для DB MPA0932</t>
  </si>
  <si>
    <t xml:space="preserve">Фиттинг 19 мм для SGV, MPA0858 </t>
  </si>
  <si>
    <t>Фиттинг для соединения с пылесосом 19мм для ROS CV MPA0987</t>
  </si>
  <si>
    <t>Набор винтов для подошвы OS, MPA1672</t>
  </si>
  <si>
    <t>Комплект глушителя 8000об для ROS125NV, MPA0803</t>
  </si>
  <si>
    <t>Комплект глушителя 10000об для OS, MPA0805</t>
  </si>
  <si>
    <t>Глушитель 12000об, MPA0797</t>
  </si>
  <si>
    <t>Ротор, MPA0801</t>
  </si>
  <si>
    <t>Комплект воздухоприемника, MPA0798</t>
  </si>
  <si>
    <t>Комплект регулятора скорости, MPA0800</t>
  </si>
  <si>
    <t>Комплект подшипника шпинделя для OS, MPA0806</t>
  </si>
  <si>
    <t>Комплект подшипника шпинделя для ROS 32mm, MPA0804</t>
  </si>
  <si>
    <t>Комплект подшипника шпинделя 3"/3x4", MPA0807</t>
  </si>
  <si>
    <t>Комплект нижних подшипников ROS/OS MPA0799</t>
  </si>
  <si>
    <t xml:space="preserve">Поворотный адаптер для шланга 25,4/25,4мм </t>
  </si>
  <si>
    <t>Ремень для поддержки шланга, MPC0152</t>
  </si>
  <si>
    <t>Рычаг пуска 5,0/12000 для ROS, MPA0983</t>
  </si>
  <si>
    <t xml:space="preserve">Выпускной адаптер SGV, MPC 0108 </t>
  </si>
  <si>
    <t>Кожух пластиковый для OS383, MPD0052</t>
  </si>
  <si>
    <t xml:space="preserve">Фиксатор с прокладкой для SGV, MPA2551 </t>
  </si>
  <si>
    <t>Фиттинг для мешка сбора пыли для DB, MPB0123</t>
  </si>
  <si>
    <t xml:space="preserve">Комплект подшипника шпинделя для ROS2/ROP2 125/150 мм MPA2186 </t>
  </si>
  <si>
    <t>Кожух пластиковый для ROS2 150mm, MPC0138</t>
  </si>
  <si>
    <t>Кожух пластиковый для ROS 125mm, MPC0012</t>
  </si>
  <si>
    <t>Комплект подшипника шпинделя для ROS2 200mm, MPA2625</t>
  </si>
  <si>
    <t>Тарельчатая шайба для ROS2 850, MPA1875</t>
  </si>
  <si>
    <t>Кожух для машинок 77мм, MPC0047</t>
  </si>
  <si>
    <t>Основа для подошвы MPA1902 для ROS2 850</t>
  </si>
  <si>
    <t>Комплект винтов для ROS2 850, MPA0664</t>
  </si>
  <si>
    <t>Комплект регулятора скорости MPA2218</t>
  </si>
  <si>
    <t>Корпус пластиковый для ROS 150NV, MPA0703</t>
  </si>
  <si>
    <t>Прокладка MPA0044</t>
  </si>
  <si>
    <t>Фиксатор MPA0006 для ROS DB</t>
  </si>
  <si>
    <t>Кожух для машинок NV 125/150мм, MPB0012</t>
  </si>
  <si>
    <t>Шпиндель для ROS2/ROP2 125/150, MPB0208</t>
  </si>
  <si>
    <t>Корпус для 77mm/81x133mm MPA0227</t>
  </si>
  <si>
    <t>Шпиндель для ROS 125NV, MPA0143</t>
  </si>
  <si>
    <t xml:space="preserve">Комплект осевого балансира 150/2,5мм для ROS MPA1670 </t>
  </si>
  <si>
    <t>Комплект цилиндра для  ROS2, MPA2593</t>
  </si>
  <si>
    <t>Запчасти для MIRO</t>
  </si>
  <si>
    <t>Правая крышка No45 MIRO 955</t>
  </si>
  <si>
    <t>Левая крышка No45 MIRO955</t>
  </si>
  <si>
    <t>Крышка шлифующей тарелки No63 MIRO955</t>
  </si>
  <si>
    <t>Основание шлифующей тарелки 225мм 6 отв No65 MIRO955</t>
  </si>
  <si>
    <t>Шланг для Miro, 4м</t>
  </si>
  <si>
    <t xml:space="preserve">Основа шлиф подошвы для Miro 225мм 16 отв </t>
  </si>
  <si>
    <t>Стопорное кольцо для подошвы, для Miro, №64</t>
  </si>
  <si>
    <t>Комплект щёток двигателя для MIRO, №18</t>
  </si>
  <si>
    <t>Комплект приводного тросика для Miro 955</t>
  </si>
  <si>
    <t>Комплект щёток двигателя для MIRO с крышками, №76+78</t>
  </si>
  <si>
    <t>Статор 220В для Miro, №21</t>
  </si>
  <si>
    <t>Якорь электродвигателя для Miro 955, No. 2</t>
  </si>
  <si>
    <t>Наплечный ремень для Miro 955</t>
  </si>
  <si>
    <t>Крюк для наплечного ремня к Miro 955, №41</t>
  </si>
  <si>
    <t>Кнопка включения для Miro 955/955-S, №16</t>
  </si>
  <si>
    <t>Статор для Miro 955/955 S, вер.2, №80</t>
  </si>
  <si>
    <t>Комплект пылеотвода для подошвы Miro, №60-61-62</t>
  </si>
  <si>
    <t>Шпилька М5 для штанги Miro 955/955-S, №53</t>
  </si>
  <si>
    <t>Подшипник №23 для Miro 955/955-S</t>
  </si>
  <si>
    <t>Держатель угольных щеток Miro 955/955-S, №77</t>
  </si>
  <si>
    <t>Редуктор для Miro 955/955-S</t>
  </si>
  <si>
    <t>Контроллер скорости для MIRO</t>
  </si>
  <si>
    <t>Кабель 230V для Miro 955/955-S</t>
  </si>
  <si>
    <t>Опорная рама No. 54 для Miro 955/955-S</t>
  </si>
  <si>
    <t>Опорный кронштейн для Miro 955/955-S, №55</t>
  </si>
  <si>
    <t>Шпиндель для Miro 955/955-S, No. 56</t>
  </si>
  <si>
    <t>Наружное стопорное кольцо для Miro 955/955-S, No. 58</t>
  </si>
  <si>
    <t>Патрубок пылеотвода для Miro 955, No. 68</t>
  </si>
  <si>
    <t>Пружина No. 59 для Miro 955/955-S</t>
  </si>
  <si>
    <t>Комплект подшипника для Miro 955/955-S</t>
  </si>
  <si>
    <t>Запчасти для полировальных машинок</t>
  </si>
  <si>
    <t>Якорь электродвигателя для PS1437</t>
  </si>
  <si>
    <t>Комплект щеток электродвигателя для PS1437</t>
  </si>
  <si>
    <t>Электронный блок управления для PS1437</t>
  </si>
  <si>
    <t>Статор для PS1437</t>
  </si>
  <si>
    <t>Выключатель для PS1437</t>
  </si>
  <si>
    <t>Редуктор для PS1437</t>
  </si>
  <si>
    <t>Кабель питания для PS1437, 220В</t>
  </si>
  <si>
    <t>Электронный блок управления для PS1524</t>
  </si>
  <si>
    <t>Якорь электродвигателя для PS1437 (50)</t>
  </si>
  <si>
    <t>Комплект задней ручки №40 для  PS 1437</t>
  </si>
  <si>
    <t>Рукоять для  PS 1437</t>
  </si>
  <si>
    <t>Статор для PS1524</t>
  </si>
  <si>
    <t>Якорь электродвигателя для PS1524</t>
  </si>
  <si>
    <t>Подшипник задний №22 для PS1437</t>
  </si>
  <si>
    <t>Комплект щёток для PS1524, №15</t>
  </si>
  <si>
    <t>Проставочное кольцо №13 для PS1437</t>
  </si>
  <si>
    <t>Подшипник передний №18 для PS1437</t>
  </si>
  <si>
    <t>Комплект подшипника шпинделя для ROP2 3" MPA2304</t>
  </si>
  <si>
    <t>Кожух с пылеотводом для PS1437</t>
  </si>
  <si>
    <t>Шестерня для PS 1437, №53</t>
  </si>
  <si>
    <t>Редуктор для PS1437 (55)</t>
  </si>
  <si>
    <t>Выключатель для PS 1524</t>
  </si>
  <si>
    <t>Уплотнитель 54, PS 1437</t>
  </si>
  <si>
    <t>Винт No. 14 для PS 1437</t>
  </si>
  <si>
    <t>Интерференционный фильтр PS1437, №37</t>
  </si>
  <si>
    <t xml:space="preserve">Держатель для щетки PS1437, №32 </t>
  </si>
  <si>
    <t>Комплект адаптера Quick-lock</t>
  </si>
  <si>
    <t>Запчасти разные</t>
  </si>
  <si>
    <t>Кожух и хомут для AOS</t>
  </si>
  <si>
    <t>Запчасти для пылесоса</t>
  </si>
  <si>
    <t>Электродвигатель для VC915 со сменными щётками, 220В 1200W</t>
  </si>
  <si>
    <t>Комплект щёток для двигателя VC915, 2 шт.</t>
  </si>
  <si>
    <t>Электронный блок автоматического включения для VC915</t>
  </si>
  <si>
    <t>Кабель питания для VC915</t>
  </si>
  <si>
    <t>Панель включения для VC 915</t>
  </si>
  <si>
    <t>Электронный блок автоматического включения для VC1025</t>
  </si>
  <si>
    <t>Кнопка включения пылесоса 1025</t>
  </si>
  <si>
    <t>Электродвигатель в сборе для VC1025 230V</t>
  </si>
  <si>
    <t>Фильтрующий элемент для пылеудаляющих устройств 1230 L</t>
  </si>
  <si>
    <t>Пневматический блок для пылесоса DE 1230 230V</t>
  </si>
  <si>
    <t>Система крепления пластикового кейса для DE 1230</t>
  </si>
  <si>
    <t>Комплект флисовых мешков для пылесосов DE 1230, 5 шт. в упаковке</t>
  </si>
  <si>
    <t>Фильтр охлаждения двигателя для DE1230</t>
  </si>
  <si>
    <t>Электродвигатель в сборе для 1230 PC 230V</t>
  </si>
  <si>
    <t>Электронный блок автоматического включения для 1230 PC</t>
  </si>
  <si>
    <t>Электронный блок автоматического включения для DE 1230 L AFC</t>
  </si>
  <si>
    <t>Фильтр охлаждения двигателя для запыленной среды, PET для DE1230</t>
  </si>
  <si>
    <t>Поворотный переключатель 16A для DE 1230 PC</t>
  </si>
  <si>
    <t>Поворотный переключатель 16A для DE 1230 AFC</t>
  </si>
  <si>
    <t>Набор этикеток для панели управления DE 1230 AFC</t>
  </si>
  <si>
    <t>Шланги и адаптеры</t>
  </si>
  <si>
    <t xml:space="preserve">Адаптер для Decosander 30-48 мм </t>
  </si>
  <si>
    <t xml:space="preserve">Шланг пылеотвода антистатический, комбинированный, d27 мм (5,5 м), с интегрированным соосным шлангом для пневмоинструмента MIRKA. </t>
  </si>
  <si>
    <t>Шланг 1,8м, 125/150/OS DB, MPA0412</t>
  </si>
  <si>
    <t>Адаптер 27х0,5м</t>
  </si>
  <si>
    <t>Шланг отвода пыли антистатический 27мм х 4м + адаптер</t>
  </si>
  <si>
    <t>Адаптер для Deco 25,4 мм</t>
  </si>
  <si>
    <t>Комбинир шланг отвода пыли пласт для VC 415/915 32мм x 10м</t>
  </si>
  <si>
    <t>MIN6519711</t>
  </si>
  <si>
    <t>Шланг-удлинитель антистатический, 32мм х 10м</t>
  </si>
  <si>
    <t>Адаптер ø28 мм для быстрого соединения инструментов Мирка с универсальным шлангом</t>
  </si>
  <si>
    <t>MIE6514511</t>
  </si>
  <si>
    <t>Шланг отвода пыли комбинированный 230В 27мм х 5,5м для DEROS</t>
  </si>
  <si>
    <t>Соединитель для шангов 32/32мм</t>
  </si>
  <si>
    <t>Адаптер MIRKA для комбинированных электрических шлангов</t>
  </si>
  <si>
    <t>Переходник поворотный 20x20мм</t>
  </si>
  <si>
    <t>Шланг 1,5м для машинок OS CV. MPA0300</t>
  </si>
  <si>
    <t>Разъём-удлинитель для шланга подачи сжатого воздуха, для машинок PROS, 1/4", 19мм</t>
  </si>
  <si>
    <t>MIE6514711</t>
  </si>
  <si>
    <t>Шланг отвода пыли комбинированный 230В 27мм х 10м для DEROS</t>
  </si>
  <si>
    <t>Адаптер для VC915, 32/54 мм</t>
  </si>
  <si>
    <t>Адаптер поворотный 20/25,4мм для соединения шлангов</t>
  </si>
  <si>
    <t>Шланг 1,8м для PROS DB, MPP9023</t>
  </si>
  <si>
    <t>Адаптер с регулируемым всасывающим клапаном для ручных блоков 20/20мм</t>
  </si>
  <si>
    <t>Корпус для Miro 955/955-S, №79</t>
  </si>
  <si>
    <t>Шланг антистатический отвода пыли 20мм x 0,5м + Адаптер</t>
  </si>
  <si>
    <t>Комбинезоны</t>
  </si>
  <si>
    <t>COVERALL-S</t>
  </si>
  <si>
    <t>Комбинезон Mirka, размер S</t>
  </si>
  <si>
    <t>COVERALL-L</t>
  </si>
  <si>
    <t>Комбинезон Mirka, размер L</t>
  </si>
  <si>
    <t>COVERALL-M</t>
  </si>
  <si>
    <t>Комбинезон Mirka, размер M</t>
  </si>
  <si>
    <t>COVERALL-XL</t>
  </si>
  <si>
    <t>Комбинезон Mirka, размер XL</t>
  </si>
  <si>
    <t>COVERALL-XXL</t>
  </si>
  <si>
    <t>Комбинезон Mirka, размер XXL</t>
  </si>
  <si>
    <r>
      <t>OS383CV</t>
    </r>
    <r>
      <rPr>
        <sz val="10"/>
        <rFont val="Cambria"/>
        <family val="1"/>
      </rPr>
      <t xml:space="preserve"> 70x198 мм– орбитальная пневматическая шлифовальная машинка с пылеотводом, частота вращения 10000 об/мин,  орбитальный ход 3 мм, вес 2 кг, подошва  на липучке.
</t>
    </r>
  </si>
  <si>
    <r>
      <t>OS383DB</t>
    </r>
    <r>
      <rPr>
        <sz val="10"/>
        <rFont val="Cambria"/>
        <family val="1"/>
      </rPr>
      <t xml:space="preserve"> Машинка шлифовальная, пневматическая, с орбитальным типом движения. Пылеотвод: автономный. Частота колебаний подошвы: 10000 в мин. Орбитальный ход: 3,0 мм. MAX расход воздуха: 453 л/мин. Давление: 6,2 бар. Подошва: 70х198 мм. Крепление абразива: липучка (Velcro). Вес: 0,9 кг.</t>
    </r>
  </si>
  <si>
    <r>
      <t>OS343CV</t>
    </r>
    <r>
      <rPr>
        <sz val="10"/>
        <rFont val="Cambria"/>
        <family val="1"/>
      </rPr>
      <t xml:space="preserve"> Машинка шлифовальная, пневматическая, с орбитальным типом движения. Пылеотвод: центральный. Частота колебаний подошвы: 10000 в мин. Орбитальный ход: 3,0 мм. MAX расход воздуха: 453 л/мин. Давление: 6,2 бар. Подошва: 75х100 мм. Крепление абразива: липучка (Velcro). Вес: 0,72 кг.</t>
    </r>
  </si>
  <si>
    <r>
      <t xml:space="preserve">OS343DB </t>
    </r>
    <r>
      <rPr>
        <sz val="10"/>
        <rFont val="Cambria"/>
        <family val="1"/>
      </rPr>
      <t>Машинка шлифовальная, пневматическая, с орбитальным типом движения. Пылеотвод: автономный. Частота колебаний подошвы: 10000 в мин. Орбитальный ход: 3,0 мм. MAX расход воздуха: 453 л/мин. Давление: 6,2 бар. Подошва: 75х100 мм. Крепление абразива: липучка (Velcro). Вес: 0,72 кг.</t>
    </r>
  </si>
  <si>
    <r>
      <t>OS353CV</t>
    </r>
    <r>
      <rPr>
        <sz val="10"/>
        <rFont val="Cambria"/>
        <family val="1"/>
      </rPr>
      <t xml:space="preserve"> Машинка шлифовальная, пневматическая, с орбитальным типом движения. Пылеотвод: центральный. В комплекте: защитная прокладка, маслёнка. Частота колебаний подошвы: 10000 в мин. Орбитальный ход: 3,0мм. MAX расход воздуха: 453 л/мин. Давление: 6,2 бар. Подошва: 81х133мм. Крепление абразива: липучка (Velcro). Вес: 0,85 кг.</t>
    </r>
  </si>
  <si>
    <r>
      <t xml:space="preserve">AOS130NV </t>
    </r>
    <r>
      <rPr>
        <sz val="10"/>
        <rFont val="Cambria"/>
        <family val="1"/>
      </rPr>
      <t xml:space="preserve">Минимашинка шлифовальная, пневматическая, с вращательно-орбитальным типом движения. Пылеотвод: нет. Частота вращения подошвы: 8500 об/мин. Орбитальный ход: 3,0 мм. MAX расход воздуха: 509 л/мин. Давление 6,2 бар. Диск-подошва: d30 мм. Крепление абразива: клей. Вес: 0,6 кг. </t>
    </r>
  </si>
  <si>
    <r>
      <t xml:space="preserve">ROS150NV </t>
    </r>
    <r>
      <rPr>
        <sz val="10"/>
        <rFont val="Cambria"/>
        <family val="1"/>
      </rPr>
      <t xml:space="preserve">Минимашинка шлифовальная, пневматическая, с вращательно-орбитальным типом движения. Пылеотвод: нет. Частота вращения подошвы: 8000 об/мин. Орбитальный ход: 5,0 мм. MAX расход воздуха: 425 л/мин. Давление 6,2 бар. Диск-подошва: d32 мм. Крепление абразива: клей. Вес: 0,49 кг. </t>
    </r>
  </si>
  <si>
    <r>
      <t xml:space="preserve">AOS-В 130NV </t>
    </r>
    <r>
      <rPr>
        <sz val="10"/>
        <rFont val="Cambria"/>
        <family val="1"/>
      </rPr>
      <t xml:space="preserve">Минимашинка шлифовальная c аккумулятором, с орбитальным типом движения. Пылеотвод: нет. Частота вращения подошвы: 4000-8000 об/мин. Орбитальный ход: 3,0мм. Вес: 0,57кг. В комплекте: запасной Li-ionаккумулятор (время работы до 16 часов), зарядное устройство с кабелем (постоянное напряжение 10,8В), 2 шлифовальные диск-подошвы d32мм: жёсткая (крепление абразива: клей) и мягкая (крепление абразива липучка (Velcro)). </t>
    </r>
  </si>
  <si>
    <r>
      <t xml:space="preserve">AROS-В 150NV </t>
    </r>
    <r>
      <rPr>
        <sz val="10"/>
        <rFont val="Cambria"/>
        <family val="1"/>
      </rPr>
      <t xml:space="preserve">Минимашинка шлифовальная c аккумулятором, с вращательно-орбитальным типом движения. Пылеотвод: нет. Частота вращения подошвы: 4000-8000 об/мин. Орбитальный ход: 5,0мм. Вес: 0,56кг. В комплекте: запасной Li-ionаккумулятор (время работы до 16 часов), зарядное устройство с кабелем (постоянное напряжение 10,8В), 2 шлифовальные диск-подошвы d32мм: жёсткая (крепление абразива: клей) и мягкая (крепление абразива липучка (Velcro)).  </t>
    </r>
  </si>
  <si>
    <r>
      <t>ROS 650CV (OS 610)</t>
    </r>
    <r>
      <rPr>
        <sz val="10"/>
        <rFont val="Cambria"/>
        <family val="1"/>
      </rPr>
      <t>* - пневматическая шлифовальная машинка с пылеотводом, 12000 об/мин, орбит. ход 5 мм, вес 700 г, диск 150мм на липучке, 67 отв.</t>
    </r>
  </si>
  <si>
    <r>
      <t>ROS 650DB (OS 610)</t>
    </r>
    <r>
      <rPr>
        <sz val="10"/>
        <rFont val="Cambria"/>
        <family val="1"/>
      </rPr>
      <t>* - пневматическая шлифовальная машинка с пылеотводом, с мешком для сбора пыли, 12000 об/мин, орбит. ход 5 мм, вес 700 г, диск 150мм на липучке, 67 отверстий, комбинированный шланг 1,8м для пылеотвода и питания воздухом, мешок и сменяемый пакет для сбора пыли</t>
    </r>
  </si>
  <si>
    <r>
      <t>ROS 625CV (OS 625)</t>
    </r>
    <r>
      <rPr>
        <sz val="10"/>
        <rFont val="Cambria"/>
        <family val="1"/>
      </rPr>
      <t>* - пневматическая шлифовальная машинка с пылеотводом, 12000 об/мин, орбит. ход 2,5 мм, вес 700 г, диск 150мм на липучке, 67 отв.</t>
    </r>
  </si>
  <si>
    <r>
      <t>ROS 625DB</t>
    </r>
    <r>
      <rPr>
        <sz val="10"/>
        <rFont val="Cambria"/>
        <family val="1"/>
      </rPr>
      <t xml:space="preserve"> - пневматическая шлифовальная машинка с автономным пылеотводом, 12000 об/мин, орбит. ход 2.5мм, вес 700г, диск 150мм на липучке, 67 отверстий, комбинированный шланг 1,8м для пылеотвода и питания воздухом, мешок и сменяемый пакет для сбора пыли</t>
    </r>
  </si>
  <si>
    <r>
      <t>ROS 525CV</t>
    </r>
    <r>
      <rPr>
        <sz val="10"/>
        <rFont val="Cambria"/>
        <family val="1"/>
      </rPr>
      <t>* - пневматическая шлифовальная машинка с пылеотводом, 12000 об/мин, орбит. ход 2,55 мм, вес 700 г, диск 125мм на липучке, 44 отв.</t>
    </r>
  </si>
  <si>
    <r>
      <t>ROS 550CV (OS 510)</t>
    </r>
    <r>
      <rPr>
        <sz val="10"/>
        <rFont val="Cambria"/>
        <family val="1"/>
      </rPr>
      <t>* - пневматическая шлифовальная машинка с пылеотводом, 12000 об/мин, орбит. ход 5 мм, вес 700 г, диск 125мм на липучке, 44 отв.</t>
    </r>
  </si>
  <si>
    <r>
      <t>ROS 550DB</t>
    </r>
    <r>
      <rPr>
        <sz val="10"/>
        <rFont val="Cambria"/>
        <family val="1"/>
      </rPr>
      <t>* - пневматическая шлифовальная машинка с автономным пылеотводом, 12000 об/мин, орбит. ход 5 мм, вес 700 г, диск 125мм на липучке, 44 отв., комбинированный шланг 1,9 м для пылеотвода и питания воздухом, мешок и сменяемый пакет для сбора пыли</t>
    </r>
  </si>
  <si>
    <r>
      <t xml:space="preserve">Шлифовальная пневматическая машинка MIRKA </t>
    </r>
    <r>
      <rPr>
        <b/>
        <sz val="10"/>
        <rFont val="Cambria"/>
        <family val="1"/>
      </rPr>
      <t>ROS325NV</t>
    </r>
    <r>
      <rPr>
        <sz val="10"/>
        <rFont val="Cambria"/>
        <family val="1"/>
      </rPr>
      <t xml:space="preserve"> 77мм, орбита 2,5мм, без пылеотвода</t>
    </r>
  </si>
  <si>
    <r>
      <t>ROS 325CV (OS 325)</t>
    </r>
    <r>
      <rPr>
        <sz val="10"/>
        <rFont val="Cambria"/>
        <family val="1"/>
      </rPr>
      <t>* - пневматическая шлифовальная машинка с пылеотводом, 12000 об/мин, орбит. ход 2,5 мм, вес 700 г, диск 77мм на липучке, 3 отв., комбинированный шланг 1,5м для пылеотвода и питания воздухом</t>
    </r>
  </si>
  <si>
    <r>
      <t>ROS 325DB (OS 325)</t>
    </r>
    <r>
      <rPr>
        <sz val="10"/>
        <rFont val="Cambria"/>
        <family val="1"/>
      </rPr>
      <t>* - пневматическая шлифовальная машинка с автономным пылеотводом, 12000 об/мин, орбит. ход 2,5 мм, вес 700 г, диск 77мм на липучке, 3 отв., комбинированный шланг 1,5м для пылеотвода и питания воздухом, мешок и сменный пакет для сбора пыл</t>
    </r>
  </si>
  <si>
    <r>
      <t>ROS325NV</t>
    </r>
    <r>
      <rPr>
        <sz val="10"/>
        <rFont val="Cambria"/>
        <family val="1"/>
      </rPr>
      <t xml:space="preserve"> Минимашинка шлифовальная, пневматическая, с вращательно-орбитальным типом движения. Пылеотвод: нет. Частота вращения подошвы: 12000 об/мин. Орбитальный ход: 2,5 мм. MAX расход воздуха: 481 л/мин. Давление 6,2 бар. Диск-подошва: d77 мм, без отверстий. Крепление абразива: липучка (Velcro). Вес: 0,51 кг. </t>
    </r>
  </si>
  <si>
    <r>
      <t xml:space="preserve">ROS2 650CV </t>
    </r>
    <r>
      <rPr>
        <sz val="10"/>
        <rFont val="Cambria"/>
        <family val="1"/>
      </rPr>
      <t xml:space="preserve">- двуручная пневматическая шлифовальная машинка  с  пылеотводом, диск Ø150мм, орбитальный ход-5,0мм   </t>
    </r>
  </si>
  <si>
    <r>
      <t xml:space="preserve">ROS2 610CV </t>
    </r>
    <r>
      <rPr>
        <sz val="10"/>
        <rFont val="Cambria"/>
        <family val="1"/>
      </rPr>
      <t xml:space="preserve">- двуручная пневматическая шлифовальная машинка  с  пылеотводом, диск Ø150мм, орбитальный ход-10,0мм   </t>
    </r>
  </si>
  <si>
    <r>
      <t xml:space="preserve">ROS2-850CV </t>
    </r>
    <r>
      <rPr>
        <sz val="10"/>
        <rFont val="Cambria"/>
        <family val="1"/>
      </rPr>
      <t xml:space="preserve">Машинка шлифовальная двуручная, пневматическая, с вращательно-орбитальным типом движения. Пылеотвод: центральный. Частота вращения подошвы: 10000 об/мин. Орбитальный ход: 5,0 мм. MAX расход воздуха: 651 л/мин. Давление 6,2 бар. Диск-подошва: d200 мм, 89 отверстий. Крепление абразива: липучка (Velcro). Вес: 1,5 кг. </t>
    </r>
  </si>
  <si>
    <r>
      <t>PROS550CV</t>
    </r>
    <r>
      <rPr>
        <sz val="10"/>
        <rFont val="Cambria"/>
        <family val="1"/>
      </rPr>
      <t xml:space="preserve"> Машинка шлифовальная, пневматическая, с вращательно-орбитальным типом движения. Пылеотвод: центральный. Частота вращения подошвы: 12000 об/мин. Орбитальный ход: 5,0 мм. MAX расход воздуха: 485 л/мин. Давление 6,2 бар. Диск-подошва: d125 мм, 28 отверстий. Крепление абразива: липучка (Velcro). Вес: 0,89 кг. </t>
    </r>
  </si>
  <si>
    <r>
      <t>PROS625CV</t>
    </r>
    <r>
      <rPr>
        <sz val="10"/>
        <rFont val="Cambria"/>
        <family val="1"/>
      </rPr>
      <t xml:space="preserve"> Машинка шлифовальная, пневматическая, с вращательно-орбитальным типом движения. Пылеотвод: центральный. Частота вращения подошвы: 12000 об/мин. Орбитальный ход: 2,5 мм. MAX расход воздуха: 485 л/мин. Давление 6,2 бар. Диск-подошва: d150 мм, 48 отверстий. Крепление абразива: липучка (Velcro). Вес: 0,9 кг. </t>
    </r>
  </si>
  <si>
    <r>
      <t xml:space="preserve">PROS650CV </t>
    </r>
    <r>
      <rPr>
        <sz val="10"/>
        <rFont val="Cambria"/>
        <family val="1"/>
      </rPr>
      <t xml:space="preserve">Машинка шлифовальная, пневматическая, с вращательно-орбитальным типом движения. Пылеотвод: центральный. Частота вращения подошвы: 12000 об/мин. Орбитальный ход: 5,0 мм. MAX расход воздуха: 485 л/мин. Давление 6,2 бар. Диск-подошва: d150 мм, 48 отверстий. Крепление абразива: липучка (Velcro). Вес: 0,925 кг. </t>
    </r>
  </si>
  <si>
    <r>
      <t xml:space="preserve">PROS680CV </t>
    </r>
    <r>
      <rPr>
        <sz val="10"/>
        <rFont val="Cambria"/>
        <family val="1"/>
      </rPr>
      <t xml:space="preserve">Машинка шлифовальная, пневматическая, с вращательно-орбитальным типом движения. Пылеотвод: центральный. Частота вращения подошвы: 12000 об/мин. Орбитальный ход: 8,0 мм. MAX расход воздуха: 485 л/мин. Давление 6,2 бар. Диск-подошва: d150 мм, 48 отверстий. Крепление абразива: липучка (Velcro). Вес: 0,948 кг. </t>
    </r>
  </si>
  <si>
    <r>
      <t>PROS550DB</t>
    </r>
    <r>
      <rPr>
        <sz val="10"/>
        <rFont val="Cambria"/>
        <family val="1"/>
      </rPr>
      <t xml:space="preserve"> Машинка шлифовальная, пневматическая, с вращательно-орбитальным типом движения. Пылеотвод: автономный. Частота вращения подошвы: 12000 об/мин. Орбитальный ход: 5,0 мм. MAX расход воздуха: 485 л/мин. Давление 6,2 бар. Диск-подошва: d125 мм, 28 отверстий. Крепление абразива: липучка (Velcro). Вес: 0,89 кг. </t>
    </r>
  </si>
  <si>
    <r>
      <t xml:space="preserve">PROS650DB </t>
    </r>
    <r>
      <rPr>
        <sz val="10"/>
        <rFont val="Cambria"/>
        <family val="1"/>
      </rPr>
      <t xml:space="preserve">Машинка шлифовальная, пневматическая, с вращательно-орбитальным типом движения. Пылеотвод: автономный. Частота вращения подошвы: 12000 об/мин. Орбитальный ход: 5,0 мм. MAX расход воздуха: 485 л/мин. Давление 6,2 бар. Диск-подошва: d150 мм, 48 отверстий. Крепление абразива: липучка (Velcro). Вес: 0,925 кг. </t>
    </r>
  </si>
  <si>
    <r>
      <t>DEROS5650CV</t>
    </r>
    <r>
      <rPr>
        <sz val="10"/>
        <rFont val="Cambria"/>
        <family val="1"/>
      </rPr>
      <t xml:space="preserve"> Машинка шлифовальная, электрическая, с вращательно-орбитальным типом движения, без блока питания. Пылеотвод: центральный. Частота вращения подошвы: 4000-10000 об/мин. Орбитальный ход: 5,0 мм. Диск-подошва: d125 мм, 28 отверстий + d150 мм, 48 отверстий. Крепление абразива: липучка (Velcro). Вес: 1,0 кг. В ПЛАСТИКОВОМ КЕЙСЕ.</t>
    </r>
  </si>
  <si>
    <r>
      <t xml:space="preserve">DEROS680CV </t>
    </r>
    <r>
      <rPr>
        <sz val="10"/>
        <rFont val="Cambria"/>
        <family val="1"/>
      </rPr>
      <t>Машинка шлифовальная, электрическая, с вращательно-орбитальным типом движения, без блока питания. Пылеотвод: центральный. В комплекте: защитная прокладка, набор абразивов Abranet, ключ для подошвы, шестигранный ключ, комплект балансировочных винтов. Частота вращения подошвы: 4000-10000 об/мин. Орбитальный ход: 8,0мм. Диск-подошва: d150мм, 48 отверстий. Крепление абразива: липучка (Velcro). Вес: 1,0 кг.</t>
    </r>
  </si>
  <si>
    <r>
      <t>DEROS650CV</t>
    </r>
    <r>
      <rPr>
        <sz val="10"/>
        <rFont val="Cambria"/>
        <family val="1"/>
      </rPr>
      <t xml:space="preserve"> Машинка шлифовальная, электрическая, с вращательно-орбитальным типом движения, без блока питания. Пылеотвод: центральный. Частота вращения подошвы: 4000-10000 об/мин. Орбитальный ход: 5,0 мм. Диск-подошва: d150 мм, 48 отверстий. Крепление абразива: липучка (Velcro). Вес: 1,0 кг.</t>
    </r>
  </si>
  <si>
    <r>
      <t xml:space="preserve">DEROS625CV </t>
    </r>
    <r>
      <rPr>
        <sz val="10"/>
        <rFont val="Cambria"/>
        <family val="1"/>
      </rPr>
      <t>Машинка шлифовальная, электрическая, с вращательно-орбитальным типом движения, без блока питания. Пылеотвод: центральный. Частота вращения подошвы: 4000-10000 об/мин. Орбитальный ход: 2,5 мм. Диск-подошва: d150 мм, 48 отверстий. Крепление абразива: липучка (Velcro). Вес: 1,0 кг.</t>
    </r>
  </si>
  <si>
    <r>
      <t>DEROS550CV</t>
    </r>
    <r>
      <rPr>
        <sz val="10"/>
        <rFont val="Cambria"/>
        <family val="1"/>
      </rPr>
      <t xml:space="preserve"> Машинка шлифовальная, электрическая, с вращательно-орбитальным типом движения, без блока питания. Пылеотвод: центральный. Частота вращения подошвы: 4000-10000 об/мин. Орбитальный ход: 5,0 мм. Диск-подошва: d125 мм, 28 отверстий. Крепление абразива: липучка (Velcro). Вес: 1,0 кг.</t>
    </r>
  </si>
  <si>
    <r>
      <t>DEOS383CV</t>
    </r>
    <r>
      <rPr>
        <sz val="10"/>
        <rFont val="Cambria"/>
        <family val="1"/>
      </rPr>
      <t xml:space="preserve"> Машинка шлифовальная, электрическая, с орбитальным типом движения. Пылеотвод: центральный. В комплекте: защитная прокладка, набор абразивов. Оснащена электронным регулятором оборотов. Частота колебаний подошвы: 5000-10000 в мин. Орбитальный ход: 3,0мм. Подошва: 70х198мм. Крепление абразива: липучка (Velcro). Вес: 1,00 кг.</t>
    </r>
  </si>
  <si>
    <r>
      <t>DEOS353CV</t>
    </r>
    <r>
      <rPr>
        <sz val="10"/>
        <rFont val="Cambria"/>
        <family val="1"/>
      </rPr>
      <t xml:space="preserve"> Машинка шлифовальная, электрическая, с орбитальным типом движения. Пылеотвод: центральный. В комплекте: защитная прокладка, набор абразивов. Оснащена электронным регулятором оборотов. Частота колебаний подошвы: 5000-10000 в мин. Орбитальный ход: 3,0мм. Подошва: 81х133мм. Крепление абразива: липучка (Velcro). Вес: 0,97 кг.</t>
    </r>
  </si>
  <si>
    <r>
      <t xml:space="preserve">PS1524 </t>
    </r>
    <r>
      <rPr>
        <sz val="10"/>
        <rFont val="Cambria"/>
        <family val="1"/>
      </rPr>
      <t>- универсальная полировальная машинка, многофункциональная электроника, стопор вала, диск 180мм, 800-2400 об/мин., 1500Вт (под заказ)</t>
    </r>
  </si>
  <si>
    <r>
      <t>PS1437</t>
    </r>
    <r>
      <rPr>
        <sz val="10"/>
        <rFont val="Cambria"/>
        <family val="1"/>
      </rPr>
      <t xml:space="preserve"> - универсальная полировальная машинка, многофункциональная электроника, стопор вала, диск 150мм, 1100-3700 об/мин., 1400Вт (под заказ)</t>
    </r>
  </si>
  <si>
    <r>
      <t xml:space="preserve">ROP2-312NV </t>
    </r>
    <r>
      <rPr>
        <sz val="10"/>
        <rFont val="Cambria"/>
        <family val="1"/>
      </rPr>
      <t>- двуручная полировальная машинка, диск 77мм, 1/4 (без отв. липучка) 10000 об/мин., 276Вт (под заказ)</t>
    </r>
  </si>
  <si>
    <r>
      <t xml:space="preserve">ROP2-512NV </t>
    </r>
    <r>
      <rPr>
        <sz val="10"/>
        <rFont val="Cambria"/>
        <family val="1"/>
      </rPr>
      <t>- двуручная полировальная машинка, диск 125мм, 5/16 (без отв. липучка) 10000 об/мин., 343Вт (под заказ)</t>
    </r>
  </si>
  <si>
    <r>
      <t xml:space="preserve">1025L </t>
    </r>
    <r>
      <rPr>
        <sz val="10"/>
        <rFont val="Cambria"/>
        <family val="1"/>
      </rPr>
      <t>Пылесос малогабаритный для работы с электрическим шлифовальным инструментом. Удаление пыли класса L. Потребляемая мощность: 1000 Вт. Пылесос оснащен: автоматикой включения и выключения от машинки, регулятором мощности пылесоса. Очистка воздушного фильтра: ручная. Вместимость емкости для сбора пыли/жидкости 25 л. Вес: 8,0 кг. Длина эл. шнура: 5,0 м. В комплекте: мешок для сбора пыли (флисовый) - 1шт., паспорт. Без шланга отвода пыли.</t>
    </r>
  </si>
  <si>
    <r>
      <t>1230L PC</t>
    </r>
    <r>
      <rPr>
        <sz val="10"/>
        <rFont val="Cambria"/>
        <family val="1"/>
      </rPr>
      <t xml:space="preserve"> Пылесос малогабаритный для работы с электрическим шлифовальным инструментом. Удаление пыли класса L. Потребляемая мощность: 1200 Вт. Пылесос оснащен: автоматикой включения и выключения от машинки, регулятором мощности пылесоса. Очистка воздушного фильтра: ручная. Вместимость емкости для сбора пыли/жидкости 30 л. Вес: 14,5 кг. Длина эл. шнура: 7,5 м. В комплекте: мешок для сбора пыли (флисовый) - 1шт, паспорт. Без шланга отвода пыли.</t>
    </r>
  </si>
  <si>
    <r>
      <t>1230L AFC</t>
    </r>
    <r>
      <rPr>
        <sz val="10"/>
        <rFont val="Cambria"/>
        <family val="1"/>
      </rPr>
      <t xml:space="preserve"> Пылесос малогабаритный для работы с электрическим шлифовальным инструментом. Удаление пыли класса L. Потребляемая мощность: 1200 Вт. Пылесос оснащён: автоматикой включения и выключения от машинки, регулятором мощности пылесоса, плавным пуском, плоским воздушным фильтром. Оборудовано место для крепления пластикового кейса. Очистка воздушного фильтра: автоматическая. Вместимость емкости для сбора пыли/жидкости 30 л. Вес: 14,5 кг. Длина эл. шнура: 7,5 м. В комплекте: мешок для сбора пыли (флисовый) - 1шт, паспорт. Без шланга отвода пыли.</t>
    </r>
  </si>
  <si>
    <r>
      <t>1242M AFC</t>
    </r>
    <r>
      <rPr>
        <sz val="10"/>
        <rFont val="Cambria"/>
        <family val="1"/>
      </rPr>
      <t xml:space="preserve"> Пылесос малогабаритный для работы с электрическим шлифовальным инструментом. Удаление пыли класса М. Потребляемая мощность: 1200 Вт. Пылесос оснащён: датчиком потока воздуха с сигнализацией, регулировкой потока воздуха по диаметру шланга, автоматикой включения и выключения от машинки, регулятором мощности пылесоса, плавным пуском, плоским воздушным фильтром. Оборудовано место для крепления пластикового кейса. Очистка воздушного фильтра: автоматическая. Вместимость емкости для сбора пыли/жидкости 42 л. Вес: 16,0 кг. Длина эл. шнура: 7,5 м. В комплекте: мешок для сбора пыли (флисовый) - 1шт, паспорт. Без шланга отвода пыли.</t>
    </r>
  </si>
  <si>
    <t xml:space="preserve">                                                                                                                   с 01.07.2021</t>
  </si>
  <si>
    <t xml:space="preserve">с  01.07.2021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</si>
</sst>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?/?"/>
    <numFmt numFmtId="165" formatCode="_-* #,##0.00&quot;р.&quot;_-;\-* #,##0.00&quot;р.&quot;_-;_-* \-??&quot;р.&quot;_-;_-@_-"/>
  </numFmts>
  <fonts count="65">
    <font>
      <sz val="10"/>
      <name val="Arial Cyr"/>
      <family val="0"/>
    </font>
    <font>
      <sz val="10"/>
      <name val="Arial"/>
      <family val="0"/>
    </font>
    <font>
      <sz val="10"/>
      <color indexed="8"/>
      <name val="Verdana"/>
      <family val="2"/>
    </font>
    <font>
      <sz val="10"/>
      <name val="Cambria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40"/>
      <name val="Arial Unicode MS"/>
      <family val="2"/>
    </font>
    <font>
      <b/>
      <sz val="9"/>
      <color indexed="9"/>
      <name val="Arial Unicode MS"/>
      <family val="2"/>
    </font>
    <font>
      <b/>
      <sz val="12"/>
      <name val="Cambria"/>
      <family val="1"/>
    </font>
    <font>
      <b/>
      <sz val="10"/>
      <name val="Verdana"/>
      <family val="2"/>
    </font>
    <font>
      <sz val="12"/>
      <color indexed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9"/>
      <name val="Cambria"/>
      <family val="1"/>
    </font>
    <font>
      <sz val="12"/>
      <name val="Cambria"/>
      <family val="1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30"/>
      <name val="Verdana"/>
      <family val="2"/>
    </font>
    <font>
      <b/>
      <sz val="8"/>
      <color indexed="17"/>
      <name val="Verdana"/>
      <family val="2"/>
    </font>
    <font>
      <b/>
      <sz val="8"/>
      <color indexed="8"/>
      <name val="Verdana"/>
      <family val="2"/>
    </font>
    <font>
      <sz val="10"/>
      <color indexed="8"/>
      <name val="Cambria"/>
      <family val="1"/>
    </font>
    <font>
      <sz val="8"/>
      <name val="Verdana"/>
      <family val="2"/>
    </font>
    <font>
      <sz val="10"/>
      <color indexed="30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sz val="12"/>
      <color indexed="9"/>
      <name val="Cambria"/>
      <family val="1"/>
    </font>
    <font>
      <sz val="8"/>
      <name val="Arial"/>
      <family val="2"/>
    </font>
    <font>
      <sz val="11"/>
      <name val="Calibri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wrapText="1"/>
    </xf>
    <xf numFmtId="2" fontId="18" fillId="36" borderId="1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2" fontId="17" fillId="36" borderId="10" xfId="0" applyNumberFormat="1" applyFont="1" applyFill="1" applyBorder="1" applyAlignment="1">
      <alignment horizontal="center" vertical="center"/>
    </xf>
    <xf numFmtId="2" fontId="17" fillId="36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2" fontId="16" fillId="36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2" fontId="13" fillId="36" borderId="13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3" fillId="36" borderId="10" xfId="0" applyFont="1" applyFill="1" applyBorder="1" applyAlignment="1">
      <alignment horizontal="left" wrapText="1"/>
    </xf>
    <xf numFmtId="0" fontId="13" fillId="36" borderId="10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center" vertical="center"/>
    </xf>
    <xf numFmtId="2" fontId="17" fillId="36" borderId="13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wrapText="1"/>
    </xf>
    <xf numFmtId="0" fontId="18" fillId="36" borderId="12" xfId="0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/>
    </xf>
    <xf numFmtId="0" fontId="10" fillId="34" borderId="15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165" fontId="13" fillId="36" borderId="10" xfId="42" applyFont="1" applyFill="1" applyBorder="1" applyAlignment="1" applyProtection="1">
      <alignment horizontal="center" wrapText="1"/>
      <protection/>
    </xf>
    <xf numFmtId="2" fontId="13" fillId="36" borderId="10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justify"/>
    </xf>
    <xf numFmtId="0" fontId="3" fillId="36" borderId="15" xfId="0" applyFont="1" applyFill="1" applyBorder="1" applyAlignment="1">
      <alignment horizontal="center" wrapText="1"/>
    </xf>
    <xf numFmtId="0" fontId="24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2" fontId="20" fillId="0" borderId="1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0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left" vertical="top" wrapText="1"/>
      <protection hidden="1"/>
    </xf>
    <xf numFmtId="0" fontId="10" fillId="34" borderId="17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9" fillId="36" borderId="0" xfId="0" applyFont="1" applyFill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26" fillId="0" borderId="0" xfId="0" applyNumberFormat="1" applyFont="1" applyAlignment="1">
      <alignment horizontal="center"/>
    </xf>
    <xf numFmtId="0" fontId="0" fillId="36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  <xf numFmtId="2" fontId="14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36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/>
    </xf>
    <xf numFmtId="0" fontId="17" fillId="36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17" fillId="0" borderId="13" xfId="0" applyNumberFormat="1" applyFont="1" applyBorder="1" applyAlignment="1">
      <alignment horizontal="center" vertical="center"/>
    </xf>
    <xf numFmtId="2" fontId="17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10" fillId="33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left" vertical="top"/>
    </xf>
    <xf numFmtId="0" fontId="13" fillId="36" borderId="10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top"/>
    </xf>
    <xf numFmtId="0" fontId="10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</xdr:row>
      <xdr:rowOff>28575</xdr:rowOff>
    </xdr:from>
    <xdr:to>
      <xdr:col>4</xdr:col>
      <xdr:colOff>219075</xdr:colOff>
      <xdr:row>1</xdr:row>
      <xdr:rowOff>161925</xdr:rowOff>
    </xdr:to>
    <xdr:sp>
      <xdr:nvSpPr>
        <xdr:cNvPr id="1" name="Стрелка вправо 2"/>
        <xdr:cNvSpPr>
          <a:spLocks/>
        </xdr:cNvSpPr>
      </xdr:nvSpPr>
      <xdr:spPr>
        <a:xfrm>
          <a:off x="7686675" y="742950"/>
          <a:ext cx="771525" cy="123825"/>
        </a:xfrm>
        <a:prstGeom prst="rightArrow">
          <a:avLst>
            <a:gd name="adj" fmla="val 38032"/>
          </a:avLst>
        </a:prstGeom>
        <a:gradFill rotWithShape="1">
          <a:gsLst>
            <a:gs pos="0">
              <a:srgbClr val="FEE7F2"/>
            </a:gs>
            <a:gs pos="100000">
              <a:srgbClr val="FBEAC7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0</xdr:row>
      <xdr:rowOff>704850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5</xdr:col>
      <xdr:colOff>1219200</xdr:colOff>
      <xdr:row>1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47625"/>
          <a:ext cx="2857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0</xdr:row>
      <xdr:rowOff>85725</xdr:rowOff>
    </xdr:from>
    <xdr:to>
      <xdr:col>1</xdr:col>
      <xdr:colOff>4067175</xdr:colOff>
      <xdr:row>0</xdr:row>
      <xdr:rowOff>609600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85725"/>
          <a:ext cx="2305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28575</xdr:rowOff>
    </xdr:from>
    <xdr:to>
      <xdr:col>3</xdr:col>
      <xdr:colOff>219075</xdr:colOff>
      <xdr:row>1</xdr:row>
      <xdr:rowOff>161925</xdr:rowOff>
    </xdr:to>
    <xdr:sp>
      <xdr:nvSpPr>
        <xdr:cNvPr id="1" name="Стрелка вправо 3"/>
        <xdr:cNvSpPr>
          <a:spLocks/>
        </xdr:cNvSpPr>
      </xdr:nvSpPr>
      <xdr:spPr>
        <a:xfrm>
          <a:off x="7229475" y="733425"/>
          <a:ext cx="619125" cy="123825"/>
        </a:xfrm>
        <a:prstGeom prst="rightArrow">
          <a:avLst>
            <a:gd name="adj" fmla="val 38013"/>
          </a:avLst>
        </a:prstGeom>
        <a:gradFill rotWithShape="1">
          <a:gsLst>
            <a:gs pos="0">
              <a:srgbClr val="FEE7F2"/>
            </a:gs>
            <a:gs pos="100000">
              <a:srgbClr val="FBEAC7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2371725</xdr:colOff>
      <xdr:row>0</xdr:row>
      <xdr:rowOff>95250</xdr:rowOff>
    </xdr:from>
    <xdr:to>
      <xdr:col>1</xdr:col>
      <xdr:colOff>4562475</xdr:colOff>
      <xdr:row>0</xdr:row>
      <xdr:rowOff>600075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1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495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38100</xdr:rowOff>
    </xdr:from>
    <xdr:to>
      <xdr:col>4</xdr:col>
      <xdr:colOff>1304925</xdr:colOff>
      <xdr:row>1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38100"/>
          <a:ext cx="2847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38100</xdr:rowOff>
    </xdr:from>
    <xdr:to>
      <xdr:col>3</xdr:col>
      <xdr:colOff>247650</xdr:colOff>
      <xdr:row>1</xdr:row>
      <xdr:rowOff>161925</xdr:rowOff>
    </xdr:to>
    <xdr:sp>
      <xdr:nvSpPr>
        <xdr:cNvPr id="1" name="Стрелка вправо 2"/>
        <xdr:cNvSpPr>
          <a:spLocks/>
        </xdr:cNvSpPr>
      </xdr:nvSpPr>
      <xdr:spPr>
        <a:xfrm>
          <a:off x="8058150" y="762000"/>
          <a:ext cx="628650" cy="123825"/>
        </a:xfrm>
        <a:prstGeom prst="rightArrow">
          <a:avLst>
            <a:gd name="adj" fmla="val 37990"/>
          </a:avLst>
        </a:prstGeom>
        <a:gradFill rotWithShape="1">
          <a:gsLst>
            <a:gs pos="0">
              <a:srgbClr val="FEE7F2"/>
            </a:gs>
            <a:gs pos="100000">
              <a:srgbClr val="FBEAC7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2476500</xdr:colOff>
      <xdr:row>0</xdr:row>
      <xdr:rowOff>85725</xdr:rowOff>
    </xdr:from>
    <xdr:to>
      <xdr:col>1</xdr:col>
      <xdr:colOff>4733925</xdr:colOff>
      <xdr:row>0</xdr:row>
      <xdr:rowOff>600075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5725"/>
          <a:ext cx="2266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0</xdr:row>
      <xdr:rowOff>695325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95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57150</xdr:rowOff>
    </xdr:from>
    <xdr:to>
      <xdr:col>6</xdr:col>
      <xdr:colOff>47625</xdr:colOff>
      <xdr:row>1</xdr:row>
      <xdr:rowOff>19050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5715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5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9.125" defaultRowHeight="12.75"/>
  <cols>
    <col min="1" max="1" width="18.875" style="1" customWidth="1"/>
    <col min="2" max="2" width="66.50390625" style="2" customWidth="1"/>
    <col min="3" max="3" width="10.50390625" style="3" customWidth="1"/>
    <col min="4" max="4" width="12.25390625" style="2" customWidth="1"/>
    <col min="5" max="5" width="10.50390625" style="2" customWidth="1"/>
    <col min="6" max="6" width="16.50390625" style="2" customWidth="1"/>
    <col min="7" max="7" width="12.00390625" style="4" hidden="1" customWidth="1"/>
    <col min="8" max="8" width="9.125" style="2" customWidth="1"/>
    <col min="9" max="9" width="9.125" style="5" customWidth="1"/>
    <col min="10" max="16384" width="9.125" style="2" customWidth="1"/>
  </cols>
  <sheetData>
    <row r="1" spans="1:7" ht="56.25" customHeight="1">
      <c r="A1" s="6"/>
      <c r="B1" s="166" t="s">
        <v>1169</v>
      </c>
      <c r="C1" s="7"/>
      <c r="D1" s="8"/>
      <c r="E1" s="9"/>
      <c r="F1" s="10"/>
      <c r="G1" s="11"/>
    </row>
    <row r="2" spans="1:7" ht="16.5" customHeight="1">
      <c r="A2" s="170" t="s">
        <v>0</v>
      </c>
      <c r="B2" s="170"/>
      <c r="C2" s="170"/>
      <c r="D2" s="170"/>
      <c r="E2" s="12">
        <v>30</v>
      </c>
      <c r="F2" s="13">
        <f>SUM(G:G)</f>
        <v>0</v>
      </c>
      <c r="G2" s="14"/>
    </row>
    <row r="3" spans="1:7" ht="22.5">
      <c r="A3" s="15" t="s">
        <v>1</v>
      </c>
      <c r="B3" s="16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9" t="s">
        <v>7</v>
      </c>
    </row>
    <row r="4" spans="1:7" ht="15.75" customHeight="1">
      <c r="A4" s="176" t="s">
        <v>8</v>
      </c>
      <c r="B4" s="176"/>
      <c r="C4" s="176"/>
      <c r="D4" s="176"/>
      <c r="E4" s="20"/>
      <c r="F4" s="20"/>
      <c r="G4" s="21"/>
    </row>
    <row r="5" spans="1:7" ht="15" customHeight="1">
      <c r="A5" s="170" t="s">
        <v>9</v>
      </c>
      <c r="B5" s="170"/>
      <c r="C5" s="170"/>
      <c r="D5" s="170"/>
      <c r="E5" s="22"/>
      <c r="F5" s="23"/>
      <c r="G5" s="24"/>
    </row>
    <row r="6" spans="1:9" ht="12">
      <c r="A6" s="25">
        <v>2110105060</v>
      </c>
      <c r="B6" s="26" t="s">
        <v>10</v>
      </c>
      <c r="C6" s="27" t="s">
        <v>11</v>
      </c>
      <c r="D6" s="33">
        <v>0.72</v>
      </c>
      <c r="E6" s="34">
        <f aca="true" t="shared" si="0" ref="E6:E14">D6*(1-$E$2%)</f>
        <v>0.504</v>
      </c>
      <c r="F6" s="29"/>
      <c r="G6" s="30">
        <f aca="true" t="shared" si="1" ref="G6:G516">E6*F6</f>
        <v>0</v>
      </c>
      <c r="I6" s="31"/>
    </row>
    <row r="7" spans="1:9" ht="12">
      <c r="A7" s="25">
        <v>2110105080</v>
      </c>
      <c r="B7" s="26" t="s">
        <v>12</v>
      </c>
      <c r="C7" s="27" t="s">
        <v>11</v>
      </c>
      <c r="D7" s="33">
        <v>0.68</v>
      </c>
      <c r="E7" s="34">
        <f t="shared" si="0"/>
        <v>0.476</v>
      </c>
      <c r="F7" s="29"/>
      <c r="G7" s="30">
        <f t="shared" si="1"/>
        <v>0</v>
      </c>
      <c r="I7" s="31"/>
    </row>
    <row r="8" spans="1:9" ht="12">
      <c r="A8" s="25" t="s">
        <v>13</v>
      </c>
      <c r="B8" s="26" t="s">
        <v>14</v>
      </c>
      <c r="C8" s="27" t="s">
        <v>15</v>
      </c>
      <c r="D8" s="33">
        <v>0.64</v>
      </c>
      <c r="E8" s="34">
        <f t="shared" si="0"/>
        <v>0.44799999999999995</v>
      </c>
      <c r="F8" s="29"/>
      <c r="G8" s="30">
        <f t="shared" si="1"/>
        <v>0</v>
      </c>
      <c r="I8" s="31"/>
    </row>
    <row r="9" spans="1:9" ht="12">
      <c r="A9" s="25" t="s">
        <v>16</v>
      </c>
      <c r="B9" s="26" t="s">
        <v>17</v>
      </c>
      <c r="C9" s="27" t="s">
        <v>15</v>
      </c>
      <c r="D9" s="33">
        <v>0.5</v>
      </c>
      <c r="E9" s="34">
        <f t="shared" si="0"/>
        <v>0.35</v>
      </c>
      <c r="F9" s="29"/>
      <c r="G9" s="30">
        <f t="shared" si="1"/>
        <v>0</v>
      </c>
      <c r="I9" s="31"/>
    </row>
    <row r="10" spans="1:9" ht="12">
      <c r="A10" s="25">
        <v>2110105092</v>
      </c>
      <c r="B10" s="26" t="s">
        <v>18</v>
      </c>
      <c r="C10" s="32" t="s">
        <v>15</v>
      </c>
      <c r="D10" s="33">
        <v>0.57</v>
      </c>
      <c r="E10" s="34">
        <f t="shared" si="0"/>
        <v>0.39899999999999997</v>
      </c>
      <c r="F10" s="29"/>
      <c r="G10" s="30">
        <f t="shared" si="1"/>
        <v>0</v>
      </c>
      <c r="I10" s="31"/>
    </row>
    <row r="11" spans="1:9" ht="12">
      <c r="A11" s="25">
        <v>2110105093</v>
      </c>
      <c r="B11" s="26" t="s">
        <v>19</v>
      </c>
      <c r="C11" s="32" t="s">
        <v>15</v>
      </c>
      <c r="D11" s="33">
        <v>0.57</v>
      </c>
      <c r="E11" s="34">
        <f t="shared" si="0"/>
        <v>0.39899999999999997</v>
      </c>
      <c r="F11" s="29"/>
      <c r="G11" s="30">
        <f t="shared" si="1"/>
        <v>0</v>
      </c>
      <c r="I11" s="31"/>
    </row>
    <row r="12" spans="1:9" ht="12">
      <c r="A12" s="25" t="s">
        <v>20</v>
      </c>
      <c r="B12" s="26" t="s">
        <v>21</v>
      </c>
      <c r="C12" s="32" t="s">
        <v>15</v>
      </c>
      <c r="D12" s="33">
        <v>0.57</v>
      </c>
      <c r="E12" s="34">
        <f t="shared" si="0"/>
        <v>0.39899999999999997</v>
      </c>
      <c r="F12" s="29"/>
      <c r="G12" s="30">
        <f t="shared" si="1"/>
        <v>0</v>
      </c>
      <c r="I12" s="31"/>
    </row>
    <row r="13" spans="1:9" ht="12">
      <c r="A13" s="25">
        <v>2111105096</v>
      </c>
      <c r="B13" s="26" t="s">
        <v>22</v>
      </c>
      <c r="C13" s="27" t="s">
        <v>15</v>
      </c>
      <c r="D13" s="33">
        <v>0.67</v>
      </c>
      <c r="E13" s="34">
        <f t="shared" si="0"/>
        <v>0.469</v>
      </c>
      <c r="F13" s="29"/>
      <c r="G13" s="30">
        <f t="shared" si="1"/>
        <v>0</v>
      </c>
      <c r="I13" s="31"/>
    </row>
    <row r="14" spans="1:9" ht="12">
      <c r="A14" s="25">
        <v>2111409961</v>
      </c>
      <c r="B14" s="26" t="s">
        <v>23</v>
      </c>
      <c r="C14" s="27" t="s">
        <v>15</v>
      </c>
      <c r="D14" s="33">
        <v>0.16</v>
      </c>
      <c r="E14" s="34">
        <f t="shared" si="0"/>
        <v>0.11199999999999999</v>
      </c>
      <c r="F14" s="35"/>
      <c r="G14" s="30">
        <f t="shared" si="1"/>
        <v>0</v>
      </c>
      <c r="I14" s="31"/>
    </row>
    <row r="15" spans="1:9" ht="15" customHeight="1">
      <c r="A15" s="25"/>
      <c r="B15" s="181" t="s">
        <v>24</v>
      </c>
      <c r="C15" s="181"/>
      <c r="D15" s="36"/>
      <c r="E15" s="34"/>
      <c r="F15" s="29"/>
      <c r="G15" s="30">
        <f t="shared" si="1"/>
        <v>0</v>
      </c>
      <c r="I15" s="31"/>
    </row>
    <row r="16" spans="1:9" ht="12">
      <c r="A16" s="25" t="s">
        <v>25</v>
      </c>
      <c r="B16" s="26" t="s">
        <v>26</v>
      </c>
      <c r="C16" s="27" t="s">
        <v>15</v>
      </c>
      <c r="D16" s="33">
        <v>0.41</v>
      </c>
      <c r="E16" s="34">
        <f>D16*(1-$E$2%)</f>
        <v>0.287</v>
      </c>
      <c r="F16" s="37"/>
      <c r="G16" s="30">
        <f t="shared" si="1"/>
        <v>0</v>
      </c>
      <c r="I16" s="31"/>
    </row>
    <row r="17" spans="1:9" ht="12">
      <c r="A17" s="25" t="s">
        <v>27</v>
      </c>
      <c r="B17" s="26" t="s">
        <v>28</v>
      </c>
      <c r="C17" s="27" t="s">
        <v>15</v>
      </c>
      <c r="D17" s="33">
        <v>0.4</v>
      </c>
      <c r="E17" s="34">
        <f>D17*(1-$E$2%)</f>
        <v>0.27999999999999997</v>
      </c>
      <c r="F17" s="29"/>
      <c r="G17" s="30">
        <f t="shared" si="1"/>
        <v>0</v>
      </c>
      <c r="I17" s="31"/>
    </row>
    <row r="18" spans="1:9" ht="12">
      <c r="A18" s="25">
        <v>2011105096</v>
      </c>
      <c r="B18" s="26" t="s">
        <v>29</v>
      </c>
      <c r="C18" s="27" t="s">
        <v>15</v>
      </c>
      <c r="D18" s="33">
        <v>0.48</v>
      </c>
      <c r="E18" s="34">
        <f>D18*(1-$E$2%)</f>
        <v>0.33599999999999997</v>
      </c>
      <c r="F18" s="29"/>
      <c r="G18" s="30">
        <f t="shared" si="1"/>
        <v>0</v>
      </c>
      <c r="I18" s="31"/>
    </row>
    <row r="19" spans="1:9" ht="15.75" customHeight="1">
      <c r="A19" s="176" t="s">
        <v>30</v>
      </c>
      <c r="B19" s="176"/>
      <c r="C19" s="176"/>
      <c r="D19" s="176"/>
      <c r="E19" s="38"/>
      <c r="F19" s="39"/>
      <c r="G19" s="30">
        <f t="shared" si="1"/>
        <v>0</v>
      </c>
      <c r="I19" s="31"/>
    </row>
    <row r="20" spans="1:9" ht="15" customHeight="1">
      <c r="A20" s="170" t="s">
        <v>31</v>
      </c>
      <c r="B20" s="170"/>
      <c r="C20" s="170"/>
      <c r="D20" s="170"/>
      <c r="E20" s="22"/>
      <c r="F20" s="23"/>
      <c r="G20" s="30">
        <f t="shared" si="1"/>
        <v>0</v>
      </c>
      <c r="I20" s="31"/>
    </row>
    <row r="21" spans="1:9" ht="12" customHeight="1">
      <c r="A21" s="179" t="s">
        <v>32</v>
      </c>
      <c r="B21" s="179"/>
      <c r="C21" s="27"/>
      <c r="D21" s="40"/>
      <c r="E21" s="34"/>
      <c r="F21" s="41"/>
      <c r="G21" s="30">
        <f t="shared" si="1"/>
        <v>0</v>
      </c>
      <c r="I21" s="31"/>
    </row>
    <row r="22" spans="1:9" ht="12">
      <c r="A22" s="42">
        <v>2261105040</v>
      </c>
      <c r="B22" s="43" t="s">
        <v>33</v>
      </c>
      <c r="C22" s="27">
        <v>50</v>
      </c>
      <c r="D22" s="44">
        <v>0.54</v>
      </c>
      <c r="E22" s="34">
        <f aca="true" t="shared" si="2" ref="E22:E32">D22*(1-$E$2%)</f>
        <v>0.378</v>
      </c>
      <c r="F22" s="41"/>
      <c r="G22" s="30">
        <f t="shared" si="1"/>
        <v>0</v>
      </c>
      <c r="I22" s="31"/>
    </row>
    <row r="23" spans="1:9" ht="12">
      <c r="A23" s="42">
        <v>2261105060</v>
      </c>
      <c r="B23" s="43" t="s">
        <v>34</v>
      </c>
      <c r="C23" s="27">
        <v>50</v>
      </c>
      <c r="D23" s="44">
        <v>0.48</v>
      </c>
      <c r="E23" s="34">
        <f t="shared" si="2"/>
        <v>0.33599999999999997</v>
      </c>
      <c r="F23" s="41"/>
      <c r="G23" s="30">
        <f t="shared" si="1"/>
        <v>0</v>
      </c>
      <c r="I23" s="31"/>
    </row>
    <row r="24" spans="1:9" ht="12">
      <c r="A24" s="42">
        <v>2261109980</v>
      </c>
      <c r="B24" s="43" t="s">
        <v>35</v>
      </c>
      <c r="C24" s="27">
        <v>100</v>
      </c>
      <c r="D24" s="44">
        <v>0.35</v>
      </c>
      <c r="E24" s="34">
        <f t="shared" si="2"/>
        <v>0.24499999999999997</v>
      </c>
      <c r="F24" s="41"/>
      <c r="G24" s="30">
        <f t="shared" si="1"/>
        <v>0</v>
      </c>
      <c r="I24" s="31"/>
    </row>
    <row r="25" spans="1:9" ht="12">
      <c r="A25" s="42">
        <v>2261109912</v>
      </c>
      <c r="B25" s="43" t="s">
        <v>36</v>
      </c>
      <c r="C25" s="27">
        <v>100</v>
      </c>
      <c r="D25" s="44">
        <v>0.31</v>
      </c>
      <c r="E25" s="34">
        <f t="shared" si="2"/>
        <v>0.217</v>
      </c>
      <c r="F25" s="41"/>
      <c r="G25" s="30">
        <f t="shared" si="1"/>
        <v>0</v>
      </c>
      <c r="I25" s="31"/>
    </row>
    <row r="26" spans="1:9" ht="12">
      <c r="A26" s="42">
        <v>2261109922</v>
      </c>
      <c r="B26" s="43" t="s">
        <v>37</v>
      </c>
      <c r="C26" s="27">
        <v>100</v>
      </c>
      <c r="D26" s="44">
        <v>0.31</v>
      </c>
      <c r="E26" s="34">
        <f t="shared" si="2"/>
        <v>0.217</v>
      </c>
      <c r="F26" s="41"/>
      <c r="G26" s="30">
        <f t="shared" si="1"/>
        <v>0</v>
      </c>
      <c r="I26" s="31"/>
    </row>
    <row r="27" spans="1:9" ht="12">
      <c r="A27" s="42">
        <v>2261109925</v>
      </c>
      <c r="B27" s="43" t="s">
        <v>38</v>
      </c>
      <c r="C27" s="27">
        <v>100</v>
      </c>
      <c r="D27" s="44">
        <v>0.31</v>
      </c>
      <c r="E27" s="34">
        <f t="shared" si="2"/>
        <v>0.217</v>
      </c>
      <c r="F27" s="41"/>
      <c r="G27" s="30">
        <f t="shared" si="1"/>
        <v>0</v>
      </c>
      <c r="I27" s="31"/>
    </row>
    <row r="28" spans="1:9" ht="12">
      <c r="A28" s="42">
        <v>2261109928</v>
      </c>
      <c r="B28" s="43" t="s">
        <v>39</v>
      </c>
      <c r="C28" s="27">
        <v>100</v>
      </c>
      <c r="D28" s="44">
        <v>0.31</v>
      </c>
      <c r="E28" s="34">
        <f t="shared" si="2"/>
        <v>0.217</v>
      </c>
      <c r="F28" s="41"/>
      <c r="G28" s="30">
        <f t="shared" si="1"/>
        <v>0</v>
      </c>
      <c r="I28" s="31"/>
    </row>
    <row r="29" spans="1:9" ht="12">
      <c r="A29" s="42">
        <v>2261109932</v>
      </c>
      <c r="B29" s="43" t="s">
        <v>40</v>
      </c>
      <c r="C29" s="27">
        <v>100</v>
      </c>
      <c r="D29" s="44">
        <v>0.31</v>
      </c>
      <c r="E29" s="34">
        <f t="shared" si="2"/>
        <v>0.217</v>
      </c>
      <c r="F29" s="41"/>
      <c r="G29" s="30">
        <f t="shared" si="1"/>
        <v>0</v>
      </c>
      <c r="I29" s="31"/>
    </row>
    <row r="30" spans="1:9" ht="12">
      <c r="A30" s="42">
        <v>2261109941</v>
      </c>
      <c r="B30" s="43" t="s">
        <v>41</v>
      </c>
      <c r="C30" s="27">
        <v>100</v>
      </c>
      <c r="D30" s="44">
        <v>0.31</v>
      </c>
      <c r="E30" s="34">
        <f t="shared" si="2"/>
        <v>0.217</v>
      </c>
      <c r="F30" s="41"/>
      <c r="G30" s="30">
        <f t="shared" si="1"/>
        <v>0</v>
      </c>
      <c r="I30" s="31"/>
    </row>
    <row r="31" spans="1:9" ht="12">
      <c r="A31" s="42">
        <v>2261109961</v>
      </c>
      <c r="B31" s="43" t="s">
        <v>42</v>
      </c>
      <c r="C31" s="27">
        <v>100</v>
      </c>
      <c r="D31" s="44">
        <v>0.31</v>
      </c>
      <c r="E31" s="34">
        <f t="shared" si="2"/>
        <v>0.217</v>
      </c>
      <c r="F31" s="41"/>
      <c r="G31" s="30">
        <f t="shared" si="1"/>
        <v>0</v>
      </c>
      <c r="I31" s="31"/>
    </row>
    <row r="32" spans="1:9" ht="12">
      <c r="A32" s="42">
        <v>2261109981</v>
      </c>
      <c r="B32" s="43" t="s">
        <v>43</v>
      </c>
      <c r="C32" s="27">
        <v>100</v>
      </c>
      <c r="D32" s="44">
        <v>0.31</v>
      </c>
      <c r="E32" s="34">
        <f t="shared" si="2"/>
        <v>0.217</v>
      </c>
      <c r="F32" s="41"/>
      <c r="G32" s="30">
        <f t="shared" si="1"/>
        <v>0</v>
      </c>
      <c r="I32" s="31"/>
    </row>
    <row r="33" spans="1:9" ht="15" customHeight="1">
      <c r="A33" s="170" t="s">
        <v>44</v>
      </c>
      <c r="B33" s="170"/>
      <c r="C33" s="170"/>
      <c r="D33" s="170"/>
      <c r="E33" s="22"/>
      <c r="F33" s="23"/>
      <c r="G33" s="30">
        <f t="shared" si="1"/>
        <v>0</v>
      </c>
      <c r="I33" s="31"/>
    </row>
    <row r="34" spans="1:9" ht="12">
      <c r="A34" s="180" t="s">
        <v>45</v>
      </c>
      <c r="B34" s="180"/>
      <c r="C34" s="27"/>
      <c r="D34" s="45"/>
      <c r="E34" s="34"/>
      <c r="F34" s="41"/>
      <c r="G34" s="30">
        <f t="shared" si="1"/>
        <v>0</v>
      </c>
      <c r="I34" s="31"/>
    </row>
    <row r="35" spans="1:9" ht="12">
      <c r="A35" s="46" t="s">
        <v>46</v>
      </c>
      <c r="B35" s="42" t="s">
        <v>47</v>
      </c>
      <c r="C35" s="27">
        <v>100</v>
      </c>
      <c r="D35" s="45">
        <v>0.58</v>
      </c>
      <c r="E35" s="34">
        <f>D35*(1-$E$2%)</f>
        <v>0.40599999999999997</v>
      </c>
      <c r="F35" s="47"/>
      <c r="G35" s="30">
        <f t="shared" si="1"/>
        <v>0</v>
      </c>
      <c r="I35" s="31"/>
    </row>
    <row r="36" spans="1:9" ht="12">
      <c r="A36" s="42" t="s">
        <v>48</v>
      </c>
      <c r="B36" s="42" t="s">
        <v>49</v>
      </c>
      <c r="C36" s="27">
        <v>100</v>
      </c>
      <c r="D36" s="45">
        <v>0.54</v>
      </c>
      <c r="E36" s="34">
        <f>D36*(1-$E$2%)</f>
        <v>0.378</v>
      </c>
      <c r="F36" s="47"/>
      <c r="G36" s="30">
        <f t="shared" si="1"/>
        <v>0</v>
      </c>
      <c r="I36" s="31"/>
    </row>
    <row r="37" spans="1:9" ht="12">
      <c r="A37" s="42" t="s">
        <v>50</v>
      </c>
      <c r="B37" s="42" t="s">
        <v>51</v>
      </c>
      <c r="C37" s="27">
        <v>100</v>
      </c>
      <c r="D37" s="45">
        <v>0.62</v>
      </c>
      <c r="E37" s="34">
        <f>D37*(1-$E$2%)</f>
        <v>0.434</v>
      </c>
      <c r="F37" s="47"/>
      <c r="G37" s="30">
        <f t="shared" si="1"/>
        <v>0</v>
      </c>
      <c r="I37" s="31"/>
    </row>
    <row r="38" spans="1:9" ht="12">
      <c r="A38" s="42" t="s">
        <v>52</v>
      </c>
      <c r="B38" s="42" t="s">
        <v>53</v>
      </c>
      <c r="C38" s="27">
        <v>50</v>
      </c>
      <c r="D38" s="45">
        <v>0.81</v>
      </c>
      <c r="E38" s="34">
        <f>D38*(1-$E$2%)</f>
        <v>0.567</v>
      </c>
      <c r="F38" s="41"/>
      <c r="G38" s="30">
        <f t="shared" si="1"/>
        <v>0</v>
      </c>
      <c r="I38" s="31"/>
    </row>
    <row r="39" spans="1:9" ht="12">
      <c r="A39" s="46" t="s">
        <v>54</v>
      </c>
      <c r="B39" s="42" t="s">
        <v>55</v>
      </c>
      <c r="C39" s="27">
        <v>50</v>
      </c>
      <c r="D39" s="45">
        <v>0.94</v>
      </c>
      <c r="E39" s="34">
        <f>D39*(1-$E$2%)</f>
        <v>0.6579999999999999</v>
      </c>
      <c r="F39" s="41"/>
      <c r="G39" s="30">
        <f t="shared" si="1"/>
        <v>0</v>
      </c>
      <c r="I39" s="31"/>
    </row>
    <row r="40" spans="1:9" ht="12">
      <c r="A40" s="172" t="s">
        <v>56</v>
      </c>
      <c r="B40" s="172"/>
      <c r="C40" s="27"/>
      <c r="D40" s="45"/>
      <c r="E40" s="34"/>
      <c r="F40" s="41"/>
      <c r="G40" s="30">
        <f t="shared" si="1"/>
        <v>0</v>
      </c>
      <c r="I40" s="31"/>
    </row>
    <row r="41" spans="1:9" ht="12">
      <c r="A41" s="42" t="s">
        <v>57</v>
      </c>
      <c r="B41" s="42" t="s">
        <v>58</v>
      </c>
      <c r="C41" s="27">
        <v>100</v>
      </c>
      <c r="D41" s="45">
        <v>0.49</v>
      </c>
      <c r="E41" s="34">
        <f>D41*(1-$E$2%)</f>
        <v>0.34299999999999997</v>
      </c>
      <c r="F41" s="47"/>
      <c r="G41" s="30">
        <f t="shared" si="1"/>
        <v>0</v>
      </c>
      <c r="I41" s="31"/>
    </row>
    <row r="42" spans="1:9" ht="12">
      <c r="A42" s="42" t="s">
        <v>59</v>
      </c>
      <c r="B42" s="42" t="s">
        <v>60</v>
      </c>
      <c r="C42" s="27">
        <v>100</v>
      </c>
      <c r="D42" s="45">
        <v>0.45</v>
      </c>
      <c r="E42" s="34">
        <f>D42*(1-$E$2%)</f>
        <v>0.315</v>
      </c>
      <c r="F42" s="47"/>
      <c r="G42" s="30">
        <f t="shared" si="1"/>
        <v>0</v>
      </c>
      <c r="I42" s="31"/>
    </row>
    <row r="43" spans="1:9" ht="12">
      <c r="A43" s="42" t="s">
        <v>59</v>
      </c>
      <c r="B43" s="42" t="s">
        <v>61</v>
      </c>
      <c r="C43" s="27">
        <v>100</v>
      </c>
      <c r="D43" s="45">
        <v>0.52</v>
      </c>
      <c r="E43" s="34">
        <f>D43*(1-$E$2%)</f>
        <v>0.364</v>
      </c>
      <c r="F43" s="47"/>
      <c r="G43" s="30">
        <f t="shared" si="1"/>
        <v>0</v>
      </c>
      <c r="I43" s="31"/>
    </row>
    <row r="44" spans="1:9" ht="12">
      <c r="A44" s="42" t="s">
        <v>62</v>
      </c>
      <c r="B44" s="42" t="s">
        <v>63</v>
      </c>
      <c r="C44" s="27">
        <v>50</v>
      </c>
      <c r="D44" s="45">
        <v>0.62</v>
      </c>
      <c r="E44" s="34">
        <f>D44*(1-$E$2%)</f>
        <v>0.434</v>
      </c>
      <c r="F44" s="49"/>
      <c r="G44" s="30">
        <f t="shared" si="1"/>
        <v>0</v>
      </c>
      <c r="I44" s="31"/>
    </row>
    <row r="45" spans="1:9" ht="12">
      <c r="A45" s="42" t="s">
        <v>64</v>
      </c>
      <c r="B45" s="42" t="s">
        <v>65</v>
      </c>
      <c r="C45" s="27">
        <v>50</v>
      </c>
      <c r="D45" s="45">
        <v>0.72</v>
      </c>
      <c r="E45" s="34">
        <f>D45*(1-$E$2%)</f>
        <v>0.504</v>
      </c>
      <c r="F45" s="49"/>
      <c r="G45" s="30">
        <f t="shared" si="1"/>
        <v>0</v>
      </c>
      <c r="I45" s="31"/>
    </row>
    <row r="46" spans="1:9" ht="12">
      <c r="A46" s="180" t="s">
        <v>66</v>
      </c>
      <c r="B46" s="180"/>
      <c r="C46" s="27"/>
      <c r="D46" s="45"/>
      <c r="E46" s="34"/>
      <c r="F46" s="49"/>
      <c r="G46" s="30">
        <f t="shared" si="1"/>
        <v>0</v>
      </c>
      <c r="I46" s="31"/>
    </row>
    <row r="47" spans="1:9" ht="12">
      <c r="A47" s="42" t="s">
        <v>67</v>
      </c>
      <c r="B47" s="42" t="s">
        <v>68</v>
      </c>
      <c r="C47" s="27">
        <v>25</v>
      </c>
      <c r="D47" s="45">
        <v>1.93</v>
      </c>
      <c r="E47" s="34">
        <f>D47*(1-$E$2%)</f>
        <v>1.351</v>
      </c>
      <c r="F47" s="49"/>
      <c r="G47" s="30">
        <f t="shared" si="1"/>
        <v>0</v>
      </c>
      <c r="I47" s="31"/>
    </row>
    <row r="48" spans="1:9" ht="12">
      <c r="A48" s="42" t="s">
        <v>69</v>
      </c>
      <c r="B48" s="42" t="s">
        <v>70</v>
      </c>
      <c r="C48" s="27">
        <v>25</v>
      </c>
      <c r="D48" s="45">
        <v>1.83</v>
      </c>
      <c r="E48" s="34">
        <f>D48*(1-$E$2%)</f>
        <v>1.281</v>
      </c>
      <c r="F48" s="49"/>
      <c r="G48" s="30">
        <f t="shared" si="1"/>
        <v>0</v>
      </c>
      <c r="I48" s="31"/>
    </row>
    <row r="49" spans="1:9" ht="12">
      <c r="A49" s="42" t="s">
        <v>71</v>
      </c>
      <c r="B49" s="42" t="s">
        <v>72</v>
      </c>
      <c r="C49" s="27">
        <v>25</v>
      </c>
      <c r="D49" s="45">
        <v>1.78</v>
      </c>
      <c r="E49" s="34">
        <f>D49*(1-$E$2%)</f>
        <v>1.246</v>
      </c>
      <c r="F49" s="49"/>
      <c r="G49" s="30">
        <f t="shared" si="1"/>
        <v>0</v>
      </c>
      <c r="I49" s="31"/>
    </row>
    <row r="50" spans="1:9" ht="12">
      <c r="A50" s="42" t="s">
        <v>73</v>
      </c>
      <c r="B50" s="42" t="s">
        <v>74</v>
      </c>
      <c r="C50" s="27">
        <v>25</v>
      </c>
      <c r="D50" s="45">
        <v>1.36</v>
      </c>
      <c r="E50" s="34">
        <f>D50*(1-$E$2%)</f>
        <v>0.952</v>
      </c>
      <c r="F50" s="49"/>
      <c r="G50" s="30">
        <f t="shared" si="1"/>
        <v>0</v>
      </c>
      <c r="I50" s="31"/>
    </row>
    <row r="51" spans="1:9" ht="12">
      <c r="A51" s="46"/>
      <c r="B51" s="43"/>
      <c r="C51" s="27"/>
      <c r="D51" s="45"/>
      <c r="E51" s="34"/>
      <c r="F51" s="49"/>
      <c r="G51" s="30">
        <f t="shared" si="1"/>
        <v>0</v>
      </c>
      <c r="I51" s="31"/>
    </row>
    <row r="52" spans="1:9" ht="12">
      <c r="A52" s="172" t="s">
        <v>75</v>
      </c>
      <c r="B52" s="172"/>
      <c r="C52" s="27"/>
      <c r="D52" s="45"/>
      <c r="E52" s="34"/>
      <c r="F52" s="49"/>
      <c r="G52" s="30">
        <f t="shared" si="1"/>
        <v>0</v>
      </c>
      <c r="I52" s="31"/>
    </row>
    <row r="53" spans="1:9" ht="12">
      <c r="A53" s="50" t="s">
        <v>76</v>
      </c>
      <c r="B53" s="42" t="s">
        <v>77</v>
      </c>
      <c r="C53" s="27">
        <v>50</v>
      </c>
      <c r="D53" s="45">
        <v>0.39</v>
      </c>
      <c r="E53" s="34">
        <f>D53*(1-$E$2%)</f>
        <v>0.27299999999999996</v>
      </c>
      <c r="F53" s="49"/>
      <c r="G53" s="30">
        <f t="shared" si="1"/>
        <v>0</v>
      </c>
      <c r="I53" s="31"/>
    </row>
    <row r="54" spans="1:9" ht="12">
      <c r="A54" s="42" t="s">
        <v>76</v>
      </c>
      <c r="B54" s="42" t="s">
        <v>78</v>
      </c>
      <c r="C54" s="27">
        <v>50</v>
      </c>
      <c r="D54" s="45">
        <v>0.37</v>
      </c>
      <c r="E54" s="34">
        <f>D54*(1-$E$2%)</f>
        <v>0.259</v>
      </c>
      <c r="F54" s="49"/>
      <c r="G54" s="30">
        <f t="shared" si="1"/>
        <v>0</v>
      </c>
      <c r="I54" s="31"/>
    </row>
    <row r="55" spans="1:9" ht="12">
      <c r="A55" s="172" t="s">
        <v>79</v>
      </c>
      <c r="B55" s="172"/>
      <c r="C55" s="27"/>
      <c r="D55" s="45"/>
      <c r="E55" s="34"/>
      <c r="F55" s="49"/>
      <c r="G55" s="30">
        <f t="shared" si="1"/>
        <v>0</v>
      </c>
      <c r="I55" s="31"/>
    </row>
    <row r="56" spans="1:9" ht="12">
      <c r="A56" s="51" t="s">
        <v>80</v>
      </c>
      <c r="B56" s="51" t="s">
        <v>81</v>
      </c>
      <c r="C56" s="27">
        <v>100</v>
      </c>
      <c r="D56" s="45">
        <v>0.5</v>
      </c>
      <c r="E56" s="34">
        <f>D56*(1-$E$2%)</f>
        <v>0.35</v>
      </c>
      <c r="F56" s="49"/>
      <c r="G56" s="30">
        <f t="shared" si="1"/>
        <v>0</v>
      </c>
      <c r="I56" s="31"/>
    </row>
    <row r="57" spans="1:9" ht="12">
      <c r="A57" s="51" t="s">
        <v>82</v>
      </c>
      <c r="B57" s="51" t="s">
        <v>83</v>
      </c>
      <c r="C57" s="27">
        <v>100</v>
      </c>
      <c r="D57" s="45">
        <v>0.76</v>
      </c>
      <c r="E57" s="34">
        <f>D57*(1-$E$2%)</f>
        <v>0.5319999999999999</v>
      </c>
      <c r="F57" s="41"/>
      <c r="G57" s="30">
        <f t="shared" si="1"/>
        <v>0</v>
      </c>
      <c r="I57" s="31"/>
    </row>
    <row r="58" spans="1:9" ht="12">
      <c r="A58" s="172" t="s">
        <v>84</v>
      </c>
      <c r="B58" s="172"/>
      <c r="C58" s="27"/>
      <c r="D58" s="45"/>
      <c r="E58" s="34"/>
      <c r="F58" s="41"/>
      <c r="G58" s="30">
        <f t="shared" si="1"/>
        <v>0</v>
      </c>
      <c r="I58" s="31"/>
    </row>
    <row r="59" spans="1:9" ht="12">
      <c r="A59" s="42" t="s">
        <v>85</v>
      </c>
      <c r="B59" s="42" t="s">
        <v>86</v>
      </c>
      <c r="C59" s="27">
        <v>100</v>
      </c>
      <c r="D59" s="45">
        <v>1.03</v>
      </c>
      <c r="E59" s="34">
        <f>D59*(1-$E$2%)</f>
        <v>0.721</v>
      </c>
      <c r="F59" s="41"/>
      <c r="G59" s="30">
        <f t="shared" si="1"/>
        <v>0</v>
      </c>
      <c r="I59" s="31"/>
    </row>
    <row r="60" spans="1:9" ht="12">
      <c r="A60" s="42" t="s">
        <v>87</v>
      </c>
      <c r="B60" s="42" t="s">
        <v>88</v>
      </c>
      <c r="C60" s="27">
        <v>50</v>
      </c>
      <c r="D60" s="45">
        <v>1.07</v>
      </c>
      <c r="E60" s="34">
        <f>D60*(1-$E$2%)</f>
        <v>0.749</v>
      </c>
      <c r="F60" s="41"/>
      <c r="G60" s="30">
        <f t="shared" si="1"/>
        <v>0</v>
      </c>
      <c r="I60" s="31"/>
    </row>
    <row r="61" spans="1:9" ht="12">
      <c r="A61" s="42" t="s">
        <v>89</v>
      </c>
      <c r="B61" s="42" t="s">
        <v>90</v>
      </c>
      <c r="C61" s="27">
        <v>50</v>
      </c>
      <c r="D61" s="45">
        <v>1.46</v>
      </c>
      <c r="E61" s="34">
        <f>D61*(1-$E$2%)</f>
        <v>1.022</v>
      </c>
      <c r="F61" s="41"/>
      <c r="G61" s="30">
        <f t="shared" si="1"/>
        <v>0</v>
      </c>
      <c r="I61" s="31"/>
    </row>
    <row r="62" spans="1:9" ht="15" customHeight="1">
      <c r="A62" s="170" t="s">
        <v>91</v>
      </c>
      <c r="B62" s="170"/>
      <c r="C62" s="170"/>
      <c r="D62" s="170"/>
      <c r="E62" s="22"/>
      <c r="F62" s="23"/>
      <c r="G62" s="30">
        <f t="shared" si="1"/>
        <v>0</v>
      </c>
      <c r="I62" s="31"/>
    </row>
    <row r="63" spans="1:9" ht="13.5" customHeight="1">
      <c r="A63" s="172" t="s">
        <v>92</v>
      </c>
      <c r="B63" s="172"/>
      <c r="C63" s="27"/>
      <c r="D63" s="52"/>
      <c r="E63" s="34"/>
      <c r="F63" s="41"/>
      <c r="G63" s="30">
        <f t="shared" si="1"/>
        <v>0</v>
      </c>
      <c r="I63" s="31"/>
    </row>
    <row r="64" spans="1:9" ht="15" customHeight="1">
      <c r="A64" s="25" t="s">
        <v>93</v>
      </c>
      <c r="B64" s="26" t="s">
        <v>94</v>
      </c>
      <c r="C64" s="53">
        <v>25</v>
      </c>
      <c r="D64" s="33">
        <v>1.11</v>
      </c>
      <c r="E64" s="33">
        <f>D64*(1-$E$2%)</f>
        <v>0.777</v>
      </c>
      <c r="F64" s="41"/>
      <c r="G64" s="30">
        <f t="shared" si="1"/>
        <v>0</v>
      </c>
      <c r="I64" s="31"/>
    </row>
    <row r="65" spans="1:9" ht="15" customHeight="1">
      <c r="A65" s="25">
        <v>2364802540</v>
      </c>
      <c r="B65" s="26" t="s">
        <v>95</v>
      </c>
      <c r="C65" s="53">
        <v>25</v>
      </c>
      <c r="D65" s="33">
        <v>1.36</v>
      </c>
      <c r="E65" s="33">
        <f>D65*(1-$E$2%)</f>
        <v>0.952</v>
      </c>
      <c r="F65" s="41"/>
      <c r="G65" s="30">
        <f t="shared" si="1"/>
        <v>0</v>
      </c>
      <c r="I65" s="31"/>
    </row>
    <row r="66" spans="1:9" ht="15" customHeight="1">
      <c r="A66" s="25">
        <v>2364802560</v>
      </c>
      <c r="B66" s="26" t="s">
        <v>96</v>
      </c>
      <c r="C66" s="53">
        <v>25</v>
      </c>
      <c r="D66" s="33">
        <v>1.24</v>
      </c>
      <c r="E66" s="33">
        <f>D66*(1-$E$2%)</f>
        <v>0.868</v>
      </c>
      <c r="F66" s="41"/>
      <c r="G66" s="30">
        <f t="shared" si="1"/>
        <v>0</v>
      </c>
      <c r="I66" s="31"/>
    </row>
    <row r="67" spans="1:9" ht="12.75" customHeight="1">
      <c r="A67" s="172" t="s">
        <v>97</v>
      </c>
      <c r="B67" s="172"/>
      <c r="C67" s="27"/>
      <c r="D67" s="52"/>
      <c r="E67" s="34"/>
      <c r="F67" s="41"/>
      <c r="G67" s="30">
        <f t="shared" si="1"/>
        <v>0</v>
      </c>
      <c r="I67" s="31"/>
    </row>
    <row r="68" spans="1:9" ht="12.75" customHeight="1">
      <c r="A68" s="51" t="s">
        <v>98</v>
      </c>
      <c r="B68" s="54" t="s">
        <v>99</v>
      </c>
      <c r="C68" s="53" t="s">
        <v>100</v>
      </c>
      <c r="D68" s="33">
        <v>0.31</v>
      </c>
      <c r="E68" s="34">
        <f>D68*(1-$E$2%)</f>
        <v>0.217</v>
      </c>
      <c r="F68" s="41"/>
      <c r="G68" s="30">
        <f t="shared" si="1"/>
        <v>0</v>
      </c>
      <c r="I68" s="31"/>
    </row>
    <row r="69" spans="1:9" ht="12.75" customHeight="1">
      <c r="A69" s="172" t="s">
        <v>101</v>
      </c>
      <c r="B69" s="172"/>
      <c r="C69" s="27"/>
      <c r="D69" s="52"/>
      <c r="E69" s="34"/>
      <c r="F69" s="41"/>
      <c r="G69" s="30">
        <f t="shared" si="1"/>
        <v>0</v>
      </c>
      <c r="I69" s="31"/>
    </row>
    <row r="70" spans="1:9" ht="12.75" customHeight="1">
      <c r="A70" s="51" t="s">
        <v>98</v>
      </c>
      <c r="B70" s="54" t="s">
        <v>102</v>
      </c>
      <c r="C70" s="53" t="s">
        <v>100</v>
      </c>
      <c r="D70" s="33">
        <v>0.31</v>
      </c>
      <c r="E70" s="34">
        <f>D70*(1-$E$2%)</f>
        <v>0.217</v>
      </c>
      <c r="F70" s="41"/>
      <c r="G70" s="30">
        <f t="shared" si="1"/>
        <v>0</v>
      </c>
      <c r="I70" s="31"/>
    </row>
    <row r="71" spans="1:9" ht="12" customHeight="1">
      <c r="A71" s="172" t="s">
        <v>32</v>
      </c>
      <c r="B71" s="172"/>
      <c r="C71" s="27"/>
      <c r="D71" s="52"/>
      <c r="E71" s="34"/>
      <c r="F71" s="41"/>
      <c r="G71" s="30">
        <f t="shared" si="1"/>
        <v>0</v>
      </c>
      <c r="I71" s="31"/>
    </row>
    <row r="72" spans="1:9" ht="12">
      <c r="A72" s="51">
        <v>2361105040</v>
      </c>
      <c r="B72" s="54" t="s">
        <v>103</v>
      </c>
      <c r="C72" s="53" t="s">
        <v>15</v>
      </c>
      <c r="D72" s="33">
        <v>0.49</v>
      </c>
      <c r="E72" s="34">
        <f>D72*(1-$E$2%)</f>
        <v>0.34299999999999997</v>
      </c>
      <c r="F72" s="41"/>
      <c r="G72" s="30">
        <f t="shared" si="1"/>
        <v>0</v>
      </c>
      <c r="I72" s="31"/>
    </row>
    <row r="73" spans="1:9" ht="12">
      <c r="A73" s="51">
        <v>2361105060</v>
      </c>
      <c r="B73" s="54" t="s">
        <v>104</v>
      </c>
      <c r="C73" s="53" t="s">
        <v>15</v>
      </c>
      <c r="D73" s="33">
        <v>0.39</v>
      </c>
      <c r="E73" s="34">
        <f>D73*(1-$E$2%)</f>
        <v>0.27299999999999996</v>
      </c>
      <c r="F73" s="41"/>
      <c r="G73" s="30">
        <f t="shared" si="1"/>
        <v>0</v>
      </c>
      <c r="I73" s="31"/>
    </row>
    <row r="74" spans="1:9" ht="12">
      <c r="A74" s="51">
        <v>2361109980</v>
      </c>
      <c r="B74" s="54" t="s">
        <v>105</v>
      </c>
      <c r="C74" s="27" t="s">
        <v>106</v>
      </c>
      <c r="D74" s="33">
        <v>0.27</v>
      </c>
      <c r="E74" s="34">
        <f>D74*(1-$E$2%)</f>
        <v>0.189</v>
      </c>
      <c r="F74" s="41"/>
      <c r="G74" s="30">
        <f t="shared" si="1"/>
        <v>0</v>
      </c>
      <c r="I74" s="31"/>
    </row>
    <row r="75" spans="1:9" ht="12">
      <c r="A75" s="51" t="s">
        <v>107</v>
      </c>
      <c r="B75" s="54" t="s">
        <v>108</v>
      </c>
      <c r="C75" s="27" t="s">
        <v>100</v>
      </c>
      <c r="D75" s="33">
        <v>0.27</v>
      </c>
      <c r="E75" s="34">
        <f>D75*(1-$E$2%)</f>
        <v>0.189</v>
      </c>
      <c r="F75" s="41"/>
      <c r="G75" s="30">
        <f t="shared" si="1"/>
        <v>0</v>
      </c>
      <c r="I75" s="31"/>
    </row>
    <row r="76" spans="1:9" ht="12" customHeight="1">
      <c r="A76" s="172" t="s">
        <v>109</v>
      </c>
      <c r="B76" s="172"/>
      <c r="C76" s="55"/>
      <c r="D76" s="56"/>
      <c r="E76" s="34"/>
      <c r="F76" s="41"/>
      <c r="G76" s="30">
        <f t="shared" si="1"/>
        <v>0</v>
      </c>
      <c r="I76" s="31"/>
    </row>
    <row r="77" spans="1:9" ht="12" customHeight="1">
      <c r="A77" s="51">
        <v>2362805040</v>
      </c>
      <c r="B77" s="54" t="s">
        <v>110</v>
      </c>
      <c r="C77" s="27" t="s">
        <v>15</v>
      </c>
      <c r="D77" s="33">
        <v>0.56</v>
      </c>
      <c r="E77" s="34">
        <f>D77*(1-$E$2%)</f>
        <v>0.392</v>
      </c>
      <c r="F77" s="41"/>
      <c r="G77" s="30">
        <f t="shared" si="1"/>
        <v>0</v>
      </c>
      <c r="I77" s="31"/>
    </row>
    <row r="78" spans="1:9" ht="12">
      <c r="A78" s="51">
        <v>2362805060</v>
      </c>
      <c r="B78" s="54" t="s">
        <v>111</v>
      </c>
      <c r="C78" s="27" t="s">
        <v>15</v>
      </c>
      <c r="D78" s="33">
        <v>0.44</v>
      </c>
      <c r="E78" s="34">
        <f>D78*(1-$E$2%)</f>
        <v>0.308</v>
      </c>
      <c r="F78" s="41"/>
      <c r="G78" s="30">
        <f t="shared" si="1"/>
        <v>0</v>
      </c>
      <c r="I78" s="31"/>
    </row>
    <row r="79" spans="1:9" ht="12">
      <c r="A79" s="51">
        <v>2362809980</v>
      </c>
      <c r="B79" s="54" t="s">
        <v>112</v>
      </c>
      <c r="C79" s="27" t="s">
        <v>106</v>
      </c>
      <c r="D79" s="33">
        <v>0.37</v>
      </c>
      <c r="E79" s="34">
        <f>D79*(1-$E$2%)</f>
        <v>0.259</v>
      </c>
      <c r="F79" s="41"/>
      <c r="G79" s="30">
        <f t="shared" si="1"/>
        <v>0</v>
      </c>
      <c r="I79" s="31"/>
    </row>
    <row r="80" spans="1:9" ht="12">
      <c r="A80" s="51" t="s">
        <v>113</v>
      </c>
      <c r="B80" s="54" t="s">
        <v>114</v>
      </c>
      <c r="C80" s="27" t="s">
        <v>100</v>
      </c>
      <c r="D80" s="33">
        <v>0.37</v>
      </c>
      <c r="E80" s="34">
        <f>D80*(1-$E$2%)</f>
        <v>0.259</v>
      </c>
      <c r="F80" s="41"/>
      <c r="G80" s="30">
        <f t="shared" si="1"/>
        <v>0</v>
      </c>
      <c r="I80" s="31"/>
    </row>
    <row r="81" spans="1:9" ht="12" customHeight="1">
      <c r="A81" s="172" t="s">
        <v>115</v>
      </c>
      <c r="B81" s="172"/>
      <c r="C81" s="57"/>
      <c r="D81" s="56"/>
      <c r="E81" s="34"/>
      <c r="F81" s="41"/>
      <c r="G81" s="30">
        <f t="shared" si="1"/>
        <v>0</v>
      </c>
      <c r="I81" s="31"/>
    </row>
    <row r="82" spans="1:9" ht="12">
      <c r="A82" s="51">
        <v>2361585060</v>
      </c>
      <c r="B82" s="54" t="s">
        <v>116</v>
      </c>
      <c r="C82" s="27" t="s">
        <v>15</v>
      </c>
      <c r="D82" s="33">
        <v>0.31</v>
      </c>
      <c r="E82" s="34">
        <f>D82*(1-$E$2%)</f>
        <v>0.217</v>
      </c>
      <c r="F82" s="47"/>
      <c r="G82" s="30">
        <f t="shared" si="1"/>
        <v>0</v>
      </c>
      <c r="I82" s="31"/>
    </row>
    <row r="83" spans="1:9" ht="12">
      <c r="A83" s="51">
        <v>2361585080</v>
      </c>
      <c r="B83" s="54" t="s">
        <v>117</v>
      </c>
      <c r="C83" s="27" t="s">
        <v>15</v>
      </c>
      <c r="D83" s="33">
        <v>0.24</v>
      </c>
      <c r="E83" s="34">
        <f>D83*(1-$E$2%)</f>
        <v>0.16799999999999998</v>
      </c>
      <c r="F83" s="47"/>
      <c r="G83" s="30">
        <f t="shared" si="1"/>
        <v>0</v>
      </c>
      <c r="I83" s="31"/>
    </row>
    <row r="84" spans="1:9" ht="12">
      <c r="A84" s="51" t="s">
        <v>118</v>
      </c>
      <c r="B84" s="54" t="s">
        <v>119</v>
      </c>
      <c r="C84" s="27" t="s">
        <v>15</v>
      </c>
      <c r="D84" s="33">
        <v>0.24</v>
      </c>
      <c r="E84" s="34">
        <f>D84*(1-$E$2%)</f>
        <v>0.16799999999999998</v>
      </c>
      <c r="F84" s="47"/>
      <c r="G84" s="30">
        <f t="shared" si="1"/>
        <v>0</v>
      </c>
      <c r="I84" s="31"/>
    </row>
    <row r="85" spans="1:9" ht="12.75" customHeight="1">
      <c r="A85" s="172" t="s">
        <v>120</v>
      </c>
      <c r="B85" s="172"/>
      <c r="C85" s="27"/>
      <c r="D85" s="33"/>
      <c r="E85" s="34"/>
      <c r="F85" s="41"/>
      <c r="G85" s="30">
        <f t="shared" si="1"/>
        <v>0</v>
      </c>
      <c r="I85" s="31"/>
    </row>
    <row r="86" spans="1:9" ht="12">
      <c r="A86" s="51" t="s">
        <v>121</v>
      </c>
      <c r="B86" s="54" t="s">
        <v>122</v>
      </c>
      <c r="C86" s="27" t="s">
        <v>15</v>
      </c>
      <c r="D86" s="33">
        <v>0.2</v>
      </c>
      <c r="E86" s="34">
        <f>D86*(1-$E$2%)</f>
        <v>0.13999999999999999</v>
      </c>
      <c r="F86" s="41"/>
      <c r="G86" s="30">
        <f t="shared" si="1"/>
        <v>0</v>
      </c>
      <c r="I86" s="31"/>
    </row>
    <row r="87" spans="1:9" ht="12">
      <c r="A87" s="51" t="s">
        <v>123</v>
      </c>
      <c r="B87" s="54" t="s">
        <v>124</v>
      </c>
      <c r="C87" s="27" t="s">
        <v>15</v>
      </c>
      <c r="D87" s="33">
        <v>0.2</v>
      </c>
      <c r="E87" s="34">
        <f>D87*(1-$E$2%)</f>
        <v>0.13999999999999999</v>
      </c>
      <c r="F87" s="41"/>
      <c r="G87" s="30">
        <f t="shared" si="1"/>
        <v>0</v>
      </c>
      <c r="I87" s="31"/>
    </row>
    <row r="88" spans="1:9" ht="12" customHeight="1">
      <c r="A88" s="172" t="s">
        <v>125</v>
      </c>
      <c r="B88" s="172"/>
      <c r="C88" s="57"/>
      <c r="D88" s="56" t="s">
        <v>126</v>
      </c>
      <c r="E88" s="34"/>
      <c r="F88" s="41"/>
      <c r="G88" s="30">
        <f t="shared" si="1"/>
        <v>0</v>
      </c>
      <c r="I88" s="31"/>
    </row>
    <row r="89" spans="1:9" ht="12">
      <c r="A89" s="51">
        <v>2366305040</v>
      </c>
      <c r="B89" s="54" t="s">
        <v>127</v>
      </c>
      <c r="C89" s="53" t="s">
        <v>128</v>
      </c>
      <c r="D89" s="33">
        <v>0.99</v>
      </c>
      <c r="E89" s="34">
        <f>D89*(1-$E$2%)</f>
        <v>0.693</v>
      </c>
      <c r="F89" s="41"/>
      <c r="G89" s="30">
        <f t="shared" si="1"/>
        <v>0</v>
      </c>
      <c r="I89" s="31"/>
    </row>
    <row r="90" spans="1:9" ht="12">
      <c r="A90" s="51">
        <v>2366305060</v>
      </c>
      <c r="B90" s="54" t="s">
        <v>129</v>
      </c>
      <c r="C90" s="58" t="s">
        <v>128</v>
      </c>
      <c r="D90" s="33">
        <v>0.97</v>
      </c>
      <c r="E90" s="34">
        <f>D90*(1-$E$2%)</f>
        <v>0.6789999999999999</v>
      </c>
      <c r="F90" s="41"/>
      <c r="G90" s="30">
        <f t="shared" si="1"/>
        <v>0</v>
      </c>
      <c r="I90" s="31"/>
    </row>
    <row r="91" spans="1:9" ht="12">
      <c r="A91" s="51">
        <v>2366305080</v>
      </c>
      <c r="B91" s="54" t="s">
        <v>130</v>
      </c>
      <c r="C91" s="58" t="s">
        <v>128</v>
      </c>
      <c r="D91" s="33">
        <v>0.97</v>
      </c>
      <c r="E91" s="34">
        <f>D91*(1-$E$2%)</f>
        <v>0.6789999999999999</v>
      </c>
      <c r="F91" s="41"/>
      <c r="G91" s="30">
        <f t="shared" si="1"/>
        <v>0</v>
      </c>
      <c r="I91" s="31"/>
    </row>
    <row r="92" spans="1:9" ht="12">
      <c r="A92" s="51" t="s">
        <v>131</v>
      </c>
      <c r="B92" s="54" t="s">
        <v>132</v>
      </c>
      <c r="C92" s="53" t="s">
        <v>133</v>
      </c>
      <c r="D92" s="33">
        <v>0.49</v>
      </c>
      <c r="E92" s="34">
        <f>D92*(1-$E$2%)</f>
        <v>0.34299999999999997</v>
      </c>
      <c r="F92" s="41"/>
      <c r="G92" s="30">
        <f t="shared" si="1"/>
        <v>0</v>
      </c>
      <c r="I92" s="31"/>
    </row>
    <row r="93" spans="1:9" ht="12.75" customHeight="1">
      <c r="A93" s="172" t="s">
        <v>134</v>
      </c>
      <c r="B93" s="172"/>
      <c r="C93" s="53"/>
      <c r="D93" s="56"/>
      <c r="E93" s="34"/>
      <c r="F93" s="41"/>
      <c r="G93" s="30">
        <f t="shared" si="1"/>
        <v>0</v>
      </c>
      <c r="I93" s="31"/>
    </row>
    <row r="94" spans="1:9" ht="12">
      <c r="A94" s="51">
        <v>2363505080</v>
      </c>
      <c r="B94" s="54" t="s">
        <v>135</v>
      </c>
      <c r="C94" s="58" t="s">
        <v>128</v>
      </c>
      <c r="D94" s="33">
        <v>0.32</v>
      </c>
      <c r="E94" s="34">
        <f>D94*(1-$E$2%)</f>
        <v>0.22399999999999998</v>
      </c>
      <c r="F94" s="41"/>
      <c r="G94" s="30">
        <f t="shared" si="1"/>
        <v>0</v>
      </c>
      <c r="I94" s="31"/>
    </row>
    <row r="95" spans="1:9" ht="12">
      <c r="A95" s="51" t="s">
        <v>136</v>
      </c>
      <c r="B95" s="54" t="s">
        <v>137</v>
      </c>
      <c r="C95" s="58" t="s">
        <v>138</v>
      </c>
      <c r="D95" s="33">
        <v>0.32</v>
      </c>
      <c r="E95" s="34">
        <f>D95*(1-$E$2%)</f>
        <v>0.22399999999999998</v>
      </c>
      <c r="F95" s="41"/>
      <c r="G95" s="30">
        <f t="shared" si="1"/>
        <v>0</v>
      </c>
      <c r="I95" s="31"/>
    </row>
    <row r="96" spans="1:9" ht="12" customHeight="1">
      <c r="A96" s="172" t="s">
        <v>139</v>
      </c>
      <c r="B96" s="172"/>
      <c r="C96" s="53"/>
      <c r="D96" s="56"/>
      <c r="E96" s="34"/>
      <c r="F96" s="41"/>
      <c r="G96" s="30">
        <f t="shared" si="1"/>
        <v>0</v>
      </c>
      <c r="I96" s="31"/>
    </row>
    <row r="97" spans="1:9" ht="12">
      <c r="A97" s="51">
        <v>2366405060</v>
      </c>
      <c r="B97" s="54" t="s">
        <v>129</v>
      </c>
      <c r="C97" s="58" t="s">
        <v>128</v>
      </c>
      <c r="D97" s="33">
        <v>0.97</v>
      </c>
      <c r="E97" s="34">
        <f>D97*(1-$E$2%)</f>
        <v>0.6789999999999999</v>
      </c>
      <c r="F97" s="41"/>
      <c r="G97" s="30">
        <f t="shared" si="1"/>
        <v>0</v>
      </c>
      <c r="I97" s="31"/>
    </row>
    <row r="98" spans="1:9" ht="12">
      <c r="A98" s="51">
        <v>2366405080</v>
      </c>
      <c r="B98" s="54" t="s">
        <v>130</v>
      </c>
      <c r="C98" s="58" t="s">
        <v>128</v>
      </c>
      <c r="D98" s="33">
        <v>0.97</v>
      </c>
      <c r="E98" s="34">
        <f>D98*(1-$E$2%)</f>
        <v>0.6789999999999999</v>
      </c>
      <c r="F98" s="41"/>
      <c r="G98" s="30">
        <f t="shared" si="1"/>
        <v>0</v>
      </c>
      <c r="I98" s="31"/>
    </row>
    <row r="99" spans="1:9" ht="12">
      <c r="A99" s="51" t="s">
        <v>140</v>
      </c>
      <c r="B99" s="54" t="s">
        <v>141</v>
      </c>
      <c r="C99" s="53" t="s">
        <v>133</v>
      </c>
      <c r="D99" s="33">
        <v>0.49</v>
      </c>
      <c r="E99" s="34">
        <f>D99*(1-$E$2%)</f>
        <v>0.34299999999999997</v>
      </c>
      <c r="F99" s="41"/>
      <c r="G99" s="30">
        <f t="shared" si="1"/>
        <v>0</v>
      </c>
      <c r="I99" s="31"/>
    </row>
    <row r="100" spans="1:9" ht="12">
      <c r="A100" s="51" t="s">
        <v>140</v>
      </c>
      <c r="B100" s="54" t="s">
        <v>142</v>
      </c>
      <c r="C100" s="53" t="s">
        <v>133</v>
      </c>
      <c r="D100" s="33">
        <v>0.49</v>
      </c>
      <c r="E100" s="34">
        <f>D100*(1-$E$2%)</f>
        <v>0.34299999999999997</v>
      </c>
      <c r="F100" s="41"/>
      <c r="G100" s="30">
        <f t="shared" si="1"/>
        <v>0</v>
      </c>
      <c r="I100" s="31"/>
    </row>
    <row r="101" spans="1:9" ht="12" customHeight="1">
      <c r="A101" s="172" t="s">
        <v>143</v>
      </c>
      <c r="B101" s="172"/>
      <c r="C101" s="53"/>
      <c r="D101" s="56"/>
      <c r="E101" s="34"/>
      <c r="F101" s="41"/>
      <c r="G101" s="30">
        <f t="shared" si="1"/>
        <v>0</v>
      </c>
      <c r="I101" s="31"/>
    </row>
    <row r="102" spans="1:9" ht="12">
      <c r="A102" s="25">
        <v>2310102540</v>
      </c>
      <c r="B102" s="26" t="s">
        <v>144</v>
      </c>
      <c r="C102" s="53" t="s">
        <v>145</v>
      </c>
      <c r="D102" s="33">
        <v>1.01</v>
      </c>
      <c r="E102" s="34">
        <f>D102*(1-$E$2%)</f>
        <v>0.707</v>
      </c>
      <c r="F102" s="41"/>
      <c r="G102" s="30">
        <f t="shared" si="1"/>
        <v>0</v>
      </c>
      <c r="I102" s="31"/>
    </row>
    <row r="103" spans="1:9" ht="12">
      <c r="A103" s="25">
        <v>2310102560</v>
      </c>
      <c r="B103" s="26" t="s">
        <v>146</v>
      </c>
      <c r="C103" s="53" t="s">
        <v>145</v>
      </c>
      <c r="D103" s="33">
        <v>0.68</v>
      </c>
      <c r="E103" s="34">
        <f>D103*(1-$E$2%)</f>
        <v>0.476</v>
      </c>
      <c r="F103" s="41"/>
      <c r="G103" s="30">
        <f t="shared" si="1"/>
        <v>0</v>
      </c>
      <c r="I103" s="31"/>
    </row>
    <row r="104" spans="1:9" ht="12">
      <c r="A104" s="25">
        <v>2310102580</v>
      </c>
      <c r="B104" s="26" t="s">
        <v>147</v>
      </c>
      <c r="C104" s="53" t="s">
        <v>145</v>
      </c>
      <c r="D104" s="33">
        <v>0.66</v>
      </c>
      <c r="E104" s="34">
        <f>D104*(1-$E$2%)</f>
        <v>0.46199999999999997</v>
      </c>
      <c r="F104" s="41"/>
      <c r="G104" s="30">
        <f t="shared" si="1"/>
        <v>0</v>
      </c>
      <c r="I104" s="31"/>
    </row>
    <row r="105" spans="1:9" ht="12">
      <c r="A105" s="25" t="s">
        <v>148</v>
      </c>
      <c r="B105" s="26" t="s">
        <v>149</v>
      </c>
      <c r="C105" s="53" t="s">
        <v>15</v>
      </c>
      <c r="D105" s="33">
        <v>0.5</v>
      </c>
      <c r="E105" s="34">
        <f>D105*(1-$E$2%)</f>
        <v>0.35</v>
      </c>
      <c r="F105" s="41"/>
      <c r="G105" s="30">
        <f t="shared" si="1"/>
        <v>0</v>
      </c>
      <c r="I105" s="31"/>
    </row>
    <row r="106" spans="1:9" ht="12" customHeight="1">
      <c r="A106" s="172" t="s">
        <v>150</v>
      </c>
      <c r="B106" s="172"/>
      <c r="C106" s="59"/>
      <c r="D106" s="56" t="s">
        <v>126</v>
      </c>
      <c r="E106" s="34"/>
      <c r="F106" s="41"/>
      <c r="G106" s="30">
        <f t="shared" si="1"/>
        <v>0</v>
      </c>
      <c r="I106" s="31"/>
    </row>
    <row r="107" spans="1:9" ht="12">
      <c r="A107" s="51">
        <v>2351100140</v>
      </c>
      <c r="B107" s="54" t="s">
        <v>151</v>
      </c>
      <c r="C107" s="60">
        <v>0.2</v>
      </c>
      <c r="D107" s="33">
        <v>74.13</v>
      </c>
      <c r="E107" s="34">
        <f>D107*(1-$E$2%)</f>
        <v>51.89099999999999</v>
      </c>
      <c r="F107" s="41"/>
      <c r="G107" s="30">
        <f t="shared" si="1"/>
        <v>0</v>
      </c>
      <c r="I107" s="31"/>
    </row>
    <row r="108" spans="1:9" ht="12">
      <c r="A108" s="51">
        <v>2351100160</v>
      </c>
      <c r="B108" s="54" t="s">
        <v>152</v>
      </c>
      <c r="C108" s="60">
        <v>0.2</v>
      </c>
      <c r="D108" s="33">
        <v>49.6</v>
      </c>
      <c r="E108" s="34">
        <f>D108*(1-$E$2%)</f>
        <v>34.72</v>
      </c>
      <c r="F108" s="41"/>
      <c r="G108" s="30">
        <f t="shared" si="1"/>
        <v>0</v>
      </c>
      <c r="I108" s="31"/>
    </row>
    <row r="109" spans="1:9" ht="12">
      <c r="A109" s="51">
        <v>2351100180</v>
      </c>
      <c r="B109" s="54" t="s">
        <v>153</v>
      </c>
      <c r="C109" s="60">
        <v>0.2</v>
      </c>
      <c r="D109" s="33">
        <v>48.91</v>
      </c>
      <c r="E109" s="34">
        <f>D109*(1-$E$2%)</f>
        <v>34.236999999999995</v>
      </c>
      <c r="F109" s="41"/>
      <c r="G109" s="30">
        <f t="shared" si="1"/>
        <v>0</v>
      </c>
      <c r="I109" s="31"/>
    </row>
    <row r="110" spans="1:9" ht="12">
      <c r="A110" s="51" t="s">
        <v>154</v>
      </c>
      <c r="B110" s="54" t="s">
        <v>155</v>
      </c>
      <c r="C110" s="61" t="s">
        <v>156</v>
      </c>
      <c r="D110" s="33">
        <v>43.19</v>
      </c>
      <c r="E110" s="34">
        <f>D110*(1-$E$2%)</f>
        <v>30.232999999999997</v>
      </c>
      <c r="F110" s="41"/>
      <c r="G110" s="30">
        <f t="shared" si="1"/>
        <v>0</v>
      </c>
      <c r="I110" s="31"/>
    </row>
    <row r="111" spans="1:9" ht="12">
      <c r="A111" s="51">
        <v>2351100141</v>
      </c>
      <c r="B111" s="54" t="s">
        <v>157</v>
      </c>
      <c r="C111" s="61" t="s">
        <v>156</v>
      </c>
      <c r="D111" s="33">
        <v>43.19</v>
      </c>
      <c r="E111" s="34">
        <f>D111*(1-$E$2%)</f>
        <v>30.232999999999997</v>
      </c>
      <c r="F111" s="41"/>
      <c r="G111" s="30">
        <f t="shared" si="1"/>
        <v>0</v>
      </c>
      <c r="I111" s="31"/>
    </row>
    <row r="112" spans="1:9" ht="15.75" customHeight="1">
      <c r="A112" s="170" t="s">
        <v>158</v>
      </c>
      <c r="B112" s="170"/>
      <c r="C112" s="170"/>
      <c r="D112" s="170"/>
      <c r="E112" s="22"/>
      <c r="F112" s="23"/>
      <c r="G112" s="30">
        <f t="shared" si="1"/>
        <v>0</v>
      </c>
      <c r="I112" s="31"/>
    </row>
    <row r="113" spans="1:9" ht="12" customHeight="1">
      <c r="A113" s="48" t="s">
        <v>159</v>
      </c>
      <c r="B113" s="54"/>
      <c r="C113" s="32"/>
      <c r="D113" s="56"/>
      <c r="E113" s="34"/>
      <c r="F113" s="41"/>
      <c r="G113" s="30">
        <f t="shared" si="1"/>
        <v>0</v>
      </c>
      <c r="I113" s="31"/>
    </row>
    <row r="114" spans="1:9" ht="12">
      <c r="A114" s="51" t="s">
        <v>160</v>
      </c>
      <c r="B114" s="54" t="s">
        <v>161</v>
      </c>
      <c r="C114" s="32" t="s">
        <v>162</v>
      </c>
      <c r="D114" s="33">
        <v>0.88</v>
      </c>
      <c r="E114" s="34">
        <f>D114*(1-$E$2%)</f>
        <v>0.616</v>
      </c>
      <c r="F114" s="41"/>
      <c r="G114" s="30">
        <f t="shared" si="1"/>
        <v>0</v>
      </c>
      <c r="I114" s="31"/>
    </row>
    <row r="115" spans="1:9" ht="16.5" customHeight="1">
      <c r="A115" s="170" t="s">
        <v>163</v>
      </c>
      <c r="B115" s="170"/>
      <c r="C115" s="170"/>
      <c r="D115" s="170"/>
      <c r="E115" s="22"/>
      <c r="F115" s="23"/>
      <c r="G115" s="30">
        <f t="shared" si="1"/>
        <v>0</v>
      </c>
      <c r="I115" s="31"/>
    </row>
    <row r="116" spans="1:9" ht="49.5">
      <c r="A116" s="25" t="s">
        <v>164</v>
      </c>
      <c r="B116" s="26" t="s">
        <v>165</v>
      </c>
      <c r="C116" s="59">
        <v>200</v>
      </c>
      <c r="D116" s="33">
        <v>41.9</v>
      </c>
      <c r="E116" s="34">
        <f>D116*(1-$E$2%)</f>
        <v>29.33</v>
      </c>
      <c r="F116" s="41"/>
      <c r="G116" s="30">
        <f t="shared" si="1"/>
        <v>0</v>
      </c>
      <c r="I116" s="31"/>
    </row>
    <row r="117" spans="1:9" ht="18" customHeight="1">
      <c r="A117" s="170" t="s">
        <v>166</v>
      </c>
      <c r="B117" s="170"/>
      <c r="C117" s="170"/>
      <c r="D117" s="170"/>
      <c r="E117" s="22"/>
      <c r="F117" s="23"/>
      <c r="G117" s="30">
        <f t="shared" si="1"/>
        <v>0</v>
      </c>
      <c r="I117" s="31"/>
    </row>
    <row r="118" spans="1:9" s="66" customFormat="1" ht="12.75" customHeight="1">
      <c r="A118" s="172" t="s">
        <v>97</v>
      </c>
      <c r="B118" s="172"/>
      <c r="C118" s="62"/>
      <c r="D118" s="63"/>
      <c r="E118" s="64"/>
      <c r="F118" s="65"/>
      <c r="G118" s="30">
        <f t="shared" si="1"/>
        <v>0</v>
      </c>
      <c r="I118" s="31"/>
    </row>
    <row r="119" spans="1:9" s="66" customFormat="1" ht="12.75" customHeight="1">
      <c r="A119" s="67" t="s">
        <v>167</v>
      </c>
      <c r="B119" s="67" t="s">
        <v>168</v>
      </c>
      <c r="C119" s="68" t="s">
        <v>100</v>
      </c>
      <c r="D119" s="72">
        <v>0.54</v>
      </c>
      <c r="E119" s="64">
        <f>D119*(1-$E$2%)</f>
        <v>0.378</v>
      </c>
      <c r="F119" s="65"/>
      <c r="G119" s="30">
        <f t="shared" si="1"/>
        <v>0</v>
      </c>
      <c r="I119" s="31"/>
    </row>
    <row r="120" spans="1:9" s="66" customFormat="1" ht="12.75" customHeight="1">
      <c r="A120" s="172" t="s">
        <v>101</v>
      </c>
      <c r="B120" s="172"/>
      <c r="C120" s="62"/>
      <c r="D120" s="63"/>
      <c r="E120" s="64"/>
      <c r="F120" s="65"/>
      <c r="G120" s="30">
        <f t="shared" si="1"/>
        <v>0</v>
      </c>
      <c r="I120" s="31"/>
    </row>
    <row r="121" spans="1:9" s="66" customFormat="1" ht="12.75" customHeight="1">
      <c r="A121" s="67" t="s">
        <v>169</v>
      </c>
      <c r="B121" s="67" t="s">
        <v>170</v>
      </c>
      <c r="C121" s="68" t="s">
        <v>100</v>
      </c>
      <c r="D121" s="72">
        <v>0.54</v>
      </c>
      <c r="E121" s="64">
        <f>D121*(1-$E$2%)</f>
        <v>0.378</v>
      </c>
      <c r="F121" s="65"/>
      <c r="G121" s="30">
        <f t="shared" si="1"/>
        <v>0</v>
      </c>
      <c r="I121" s="31"/>
    </row>
    <row r="122" spans="1:9" s="66" customFormat="1" ht="12.75" customHeight="1">
      <c r="A122" s="172" t="s">
        <v>159</v>
      </c>
      <c r="B122" s="172"/>
      <c r="C122" s="70"/>
      <c r="D122" s="71"/>
      <c r="E122" s="64"/>
      <c r="F122" s="65"/>
      <c r="G122" s="30">
        <f t="shared" si="1"/>
        <v>0</v>
      </c>
      <c r="I122" s="31"/>
    </row>
    <row r="123" spans="1:9" s="66" customFormat="1" ht="12.75" customHeight="1">
      <c r="A123" s="67" t="s">
        <v>171</v>
      </c>
      <c r="B123" s="67" t="s">
        <v>172</v>
      </c>
      <c r="C123" s="68" t="s">
        <v>100</v>
      </c>
      <c r="D123" s="72">
        <v>0.49</v>
      </c>
      <c r="E123" s="64">
        <f>D123*(1-$E$2%)</f>
        <v>0.34299999999999997</v>
      </c>
      <c r="F123" s="65"/>
      <c r="G123" s="30">
        <f t="shared" si="1"/>
        <v>0</v>
      </c>
      <c r="I123" s="31"/>
    </row>
    <row r="124" spans="1:9" s="66" customFormat="1" ht="12.75" customHeight="1">
      <c r="A124" s="172" t="s">
        <v>173</v>
      </c>
      <c r="B124" s="172"/>
      <c r="C124" s="68"/>
      <c r="D124" s="72"/>
      <c r="E124" s="64"/>
      <c r="F124" s="65"/>
      <c r="G124" s="30">
        <f t="shared" si="1"/>
        <v>0</v>
      </c>
      <c r="I124" s="31"/>
    </row>
    <row r="125" spans="1:9" s="66" customFormat="1" ht="12.75" customHeight="1">
      <c r="A125" s="67" t="s">
        <v>174</v>
      </c>
      <c r="B125" s="67" t="s">
        <v>175</v>
      </c>
      <c r="C125" s="68" t="s">
        <v>100</v>
      </c>
      <c r="D125" s="72">
        <v>0.49</v>
      </c>
      <c r="E125" s="64">
        <f>D125*(1-$E$2%)</f>
        <v>0.34299999999999997</v>
      </c>
      <c r="F125" s="65"/>
      <c r="G125" s="30">
        <f t="shared" si="1"/>
        <v>0</v>
      </c>
      <c r="I125" s="31"/>
    </row>
    <row r="126" spans="1:9" s="66" customFormat="1" ht="12.75" customHeight="1">
      <c r="A126" s="172" t="s">
        <v>176</v>
      </c>
      <c r="B126" s="172"/>
      <c r="C126" s="73"/>
      <c r="D126" s="164"/>
      <c r="E126" s="64"/>
      <c r="F126" s="65"/>
      <c r="G126" s="30">
        <f t="shared" si="1"/>
        <v>0</v>
      </c>
      <c r="I126" s="31"/>
    </row>
    <row r="127" spans="1:9" s="66" customFormat="1" ht="12.75" customHeight="1">
      <c r="A127" s="67" t="s">
        <v>177</v>
      </c>
      <c r="B127" s="67" t="s">
        <v>178</v>
      </c>
      <c r="C127" s="68" t="s">
        <v>100</v>
      </c>
      <c r="D127" s="72">
        <v>0.41</v>
      </c>
      <c r="E127" s="64">
        <f>D127*(1-$E$2%)</f>
        <v>0.287</v>
      </c>
      <c r="F127" s="65"/>
      <c r="G127" s="30">
        <f t="shared" si="1"/>
        <v>0</v>
      </c>
      <c r="I127" s="31"/>
    </row>
    <row r="128" spans="1:9" s="66" customFormat="1" ht="12.75" customHeight="1">
      <c r="A128" s="172" t="s">
        <v>179</v>
      </c>
      <c r="B128" s="172"/>
      <c r="C128" s="68"/>
      <c r="D128" s="72"/>
      <c r="E128" s="64"/>
      <c r="F128" s="65"/>
      <c r="G128" s="30">
        <f t="shared" si="1"/>
        <v>0</v>
      </c>
      <c r="I128" s="31"/>
    </row>
    <row r="129" spans="1:9" s="66" customFormat="1" ht="12.75" customHeight="1">
      <c r="A129" s="74">
        <v>3266409918</v>
      </c>
      <c r="B129" s="67" t="s">
        <v>180</v>
      </c>
      <c r="C129" s="68" t="s">
        <v>100</v>
      </c>
      <c r="D129" s="72">
        <v>0.81</v>
      </c>
      <c r="E129" s="64">
        <f>D129*(1-$E$2%)</f>
        <v>0.567</v>
      </c>
      <c r="F129" s="65"/>
      <c r="G129" s="30">
        <f t="shared" si="1"/>
        <v>0</v>
      </c>
      <c r="I129" s="31"/>
    </row>
    <row r="130" spans="1:9" ht="15.75" customHeight="1">
      <c r="A130" s="170" t="s">
        <v>181</v>
      </c>
      <c r="B130" s="170"/>
      <c r="C130" s="170"/>
      <c r="D130" s="170"/>
      <c r="E130" s="22"/>
      <c r="F130" s="23"/>
      <c r="G130" s="30">
        <f t="shared" si="1"/>
        <v>0</v>
      </c>
      <c r="I130" s="31"/>
    </row>
    <row r="131" spans="1:9" ht="12.75" customHeight="1">
      <c r="A131" s="172" t="s">
        <v>109</v>
      </c>
      <c r="B131" s="172"/>
      <c r="C131" s="57"/>
      <c r="D131" s="56"/>
      <c r="E131" s="34"/>
      <c r="F131" s="41"/>
      <c r="G131" s="30">
        <f t="shared" si="1"/>
        <v>0</v>
      </c>
      <c r="I131" s="31"/>
    </row>
    <row r="132" spans="1:9" ht="12.75" customHeight="1">
      <c r="A132" s="25">
        <v>3662809980</v>
      </c>
      <c r="B132" s="26" t="s">
        <v>182</v>
      </c>
      <c r="C132" s="27" t="s">
        <v>106</v>
      </c>
      <c r="D132" s="33">
        <v>0.44</v>
      </c>
      <c r="E132" s="34">
        <f>D132*(1-$E$2%)</f>
        <v>0.308</v>
      </c>
      <c r="F132" s="41"/>
      <c r="G132" s="30">
        <f t="shared" si="1"/>
        <v>0</v>
      </c>
      <c r="I132" s="31"/>
    </row>
    <row r="133" spans="1:9" ht="12.75" customHeight="1">
      <c r="A133" s="25" t="s">
        <v>183</v>
      </c>
      <c r="B133" s="26" t="s">
        <v>184</v>
      </c>
      <c r="C133" s="27" t="s">
        <v>100</v>
      </c>
      <c r="D133" s="33">
        <v>0.44</v>
      </c>
      <c r="E133" s="34">
        <f>D133*(1-$E$2%)</f>
        <v>0.308</v>
      </c>
      <c r="F133" s="41"/>
      <c r="G133" s="30">
        <f t="shared" si="1"/>
        <v>0</v>
      </c>
      <c r="I133" s="31"/>
    </row>
    <row r="134" spans="1:9" ht="12.75" customHeight="1">
      <c r="A134" s="172" t="s">
        <v>185</v>
      </c>
      <c r="B134" s="172"/>
      <c r="C134" s="57"/>
      <c r="D134" s="56"/>
      <c r="E134" s="34"/>
      <c r="F134" s="41"/>
      <c r="G134" s="30">
        <f t="shared" si="1"/>
        <v>0</v>
      </c>
      <c r="I134" s="31"/>
    </row>
    <row r="135" spans="1:9" ht="12.75" customHeight="1">
      <c r="A135" s="25">
        <v>3662609980</v>
      </c>
      <c r="B135" s="26" t="s">
        <v>186</v>
      </c>
      <c r="C135" s="27" t="s">
        <v>106</v>
      </c>
      <c r="D135" s="33">
        <v>0.44</v>
      </c>
      <c r="E135" s="34">
        <f>D135*(1-$E$2%)</f>
        <v>0.308</v>
      </c>
      <c r="F135" s="41"/>
      <c r="G135" s="30">
        <f t="shared" si="1"/>
        <v>0</v>
      </c>
      <c r="I135" s="31"/>
    </row>
    <row r="136" spans="1:9" ht="12.75" customHeight="1">
      <c r="A136" s="25" t="s">
        <v>187</v>
      </c>
      <c r="B136" s="26" t="s">
        <v>188</v>
      </c>
      <c r="C136" s="27" t="s">
        <v>100</v>
      </c>
      <c r="D136" s="33">
        <v>0.44</v>
      </c>
      <c r="E136" s="34">
        <f>D136*(1-$E$2%)</f>
        <v>0.308</v>
      </c>
      <c r="F136" s="41"/>
      <c r="G136" s="30">
        <f t="shared" si="1"/>
        <v>0</v>
      </c>
      <c r="I136" s="31"/>
    </row>
    <row r="137" spans="1:9" ht="12.75" customHeight="1">
      <c r="A137" s="172" t="s">
        <v>189</v>
      </c>
      <c r="B137" s="172"/>
      <c r="C137" s="27"/>
      <c r="D137" s="56"/>
      <c r="E137" s="34"/>
      <c r="F137" s="41"/>
      <c r="G137" s="30">
        <f t="shared" si="1"/>
        <v>0</v>
      </c>
      <c r="I137" s="31"/>
    </row>
    <row r="138" spans="1:9" ht="12.75" customHeight="1">
      <c r="A138" s="26">
        <v>3661109980</v>
      </c>
      <c r="B138" s="26" t="s">
        <v>190</v>
      </c>
      <c r="C138" s="27" t="s">
        <v>106</v>
      </c>
      <c r="D138" s="33">
        <v>0.41</v>
      </c>
      <c r="E138" s="34">
        <f>D138*(1-$E$2%)</f>
        <v>0.287</v>
      </c>
      <c r="F138" s="41"/>
      <c r="G138" s="30">
        <f t="shared" si="1"/>
        <v>0</v>
      </c>
      <c r="I138" s="31"/>
    </row>
    <row r="139" spans="1:9" ht="12.75" customHeight="1">
      <c r="A139" s="26" t="s">
        <v>191</v>
      </c>
      <c r="B139" s="26" t="s">
        <v>192</v>
      </c>
      <c r="C139" s="27" t="s">
        <v>100</v>
      </c>
      <c r="D139" s="33">
        <v>0.41</v>
      </c>
      <c r="E139" s="34">
        <f>D139*(1-$E$2%)</f>
        <v>0.287</v>
      </c>
      <c r="F139" s="41"/>
      <c r="G139" s="30">
        <f t="shared" si="1"/>
        <v>0</v>
      </c>
      <c r="I139" s="31"/>
    </row>
    <row r="140" spans="1:9" ht="12.75" customHeight="1">
      <c r="A140" s="75" t="s">
        <v>193</v>
      </c>
      <c r="B140" s="26" t="s">
        <v>194</v>
      </c>
      <c r="C140" s="27" t="s">
        <v>15</v>
      </c>
      <c r="D140" s="33">
        <v>0.41</v>
      </c>
      <c r="E140" s="34">
        <f>D140*(1-$E$2%)</f>
        <v>0.287</v>
      </c>
      <c r="F140" s="41"/>
      <c r="G140" s="30">
        <f t="shared" si="1"/>
        <v>0</v>
      </c>
      <c r="I140" s="31"/>
    </row>
    <row r="141" spans="1:9" ht="12.75" customHeight="1">
      <c r="A141" s="25" t="s">
        <v>195</v>
      </c>
      <c r="B141" s="26" t="s">
        <v>196</v>
      </c>
      <c r="C141" s="27" t="s">
        <v>15</v>
      </c>
      <c r="D141" s="33">
        <v>0.49</v>
      </c>
      <c r="E141" s="34">
        <f>D141*(1-$E$2%)</f>
        <v>0.34299999999999997</v>
      </c>
      <c r="F141" s="41"/>
      <c r="G141" s="30">
        <f t="shared" si="1"/>
        <v>0</v>
      </c>
      <c r="I141" s="31"/>
    </row>
    <row r="142" spans="1:9" ht="12.75" customHeight="1">
      <c r="A142" s="172" t="s">
        <v>197</v>
      </c>
      <c r="B142" s="172"/>
      <c r="C142" s="27"/>
      <c r="D142" s="56"/>
      <c r="E142" s="34"/>
      <c r="F142" s="41"/>
      <c r="G142" s="30">
        <f t="shared" si="1"/>
        <v>0</v>
      </c>
      <c r="I142" s="31"/>
    </row>
    <row r="143" spans="1:9" ht="12.75" customHeight="1">
      <c r="A143" s="26">
        <v>3667909980</v>
      </c>
      <c r="B143" s="26" t="s">
        <v>190</v>
      </c>
      <c r="C143" s="27" t="s">
        <v>100</v>
      </c>
      <c r="D143" s="33">
        <v>0.44</v>
      </c>
      <c r="E143" s="34">
        <f>D143*(1-$E$2%)</f>
        <v>0.308</v>
      </c>
      <c r="F143" s="41"/>
      <c r="G143" s="30">
        <f t="shared" si="1"/>
        <v>0</v>
      </c>
      <c r="I143" s="31"/>
    </row>
    <row r="144" spans="1:9" ht="12.75" customHeight="1">
      <c r="A144" s="26" t="s">
        <v>198</v>
      </c>
      <c r="B144" s="26" t="s">
        <v>199</v>
      </c>
      <c r="C144" s="27" t="s">
        <v>100</v>
      </c>
      <c r="D144" s="33">
        <v>0.44</v>
      </c>
      <c r="E144" s="34">
        <f>D144*(1-$E$2%)</f>
        <v>0.308</v>
      </c>
      <c r="F144" s="41"/>
      <c r="G144" s="30">
        <f t="shared" si="1"/>
        <v>0</v>
      </c>
      <c r="I144" s="31"/>
    </row>
    <row r="145" spans="1:9" ht="12.75" customHeight="1">
      <c r="A145" s="172" t="s">
        <v>200</v>
      </c>
      <c r="B145" s="172"/>
      <c r="C145" s="76"/>
      <c r="D145" s="56"/>
      <c r="E145" s="34"/>
      <c r="F145" s="41"/>
      <c r="G145" s="30">
        <f t="shared" si="1"/>
        <v>0</v>
      </c>
      <c r="I145" s="31"/>
    </row>
    <row r="146" spans="1:9" ht="12.75" customHeight="1">
      <c r="A146" s="25" t="s">
        <v>201</v>
      </c>
      <c r="B146" s="26" t="s">
        <v>202</v>
      </c>
      <c r="C146" s="27" t="s">
        <v>203</v>
      </c>
      <c r="D146" s="33">
        <v>0.32</v>
      </c>
      <c r="E146" s="34">
        <f>D146*(1-$E$2%)</f>
        <v>0.22399999999999998</v>
      </c>
      <c r="F146" s="41"/>
      <c r="G146" s="30">
        <f t="shared" si="1"/>
        <v>0</v>
      </c>
      <c r="I146" s="31"/>
    </row>
    <row r="147" spans="1:9" ht="12.75" customHeight="1">
      <c r="A147" s="25">
        <v>3661609961</v>
      </c>
      <c r="B147" s="26" t="s">
        <v>204</v>
      </c>
      <c r="C147" s="27" t="s">
        <v>203</v>
      </c>
      <c r="D147" s="33">
        <v>0.42</v>
      </c>
      <c r="E147" s="34">
        <f>D147*(1-$E$2%)</f>
        <v>0.294</v>
      </c>
      <c r="F147" s="41"/>
      <c r="G147" s="30">
        <f t="shared" si="1"/>
        <v>0</v>
      </c>
      <c r="I147" s="31"/>
    </row>
    <row r="148" spans="1:9" ht="12.75" customHeight="1">
      <c r="A148" s="172" t="s">
        <v>205</v>
      </c>
      <c r="B148" s="172"/>
      <c r="C148" s="76"/>
      <c r="D148" s="56"/>
      <c r="E148" s="34"/>
      <c r="F148" s="41"/>
      <c r="G148" s="30">
        <f t="shared" si="1"/>
        <v>0</v>
      </c>
      <c r="I148" s="31"/>
    </row>
    <row r="149" spans="1:9" ht="12.75" customHeight="1">
      <c r="A149" s="25" t="s">
        <v>206</v>
      </c>
      <c r="B149" s="26" t="s">
        <v>207</v>
      </c>
      <c r="C149" s="27" t="s">
        <v>203</v>
      </c>
      <c r="D149" s="33">
        <v>0.37</v>
      </c>
      <c r="E149" s="34">
        <f>D149*(1-$E$2%)</f>
        <v>0.259</v>
      </c>
      <c r="F149" s="41"/>
      <c r="G149" s="30">
        <f t="shared" si="1"/>
        <v>0</v>
      </c>
      <c r="I149" s="31"/>
    </row>
    <row r="150" spans="1:9" ht="12.75" customHeight="1">
      <c r="A150" s="25">
        <v>3661809961</v>
      </c>
      <c r="B150" s="26" t="s">
        <v>204</v>
      </c>
      <c r="C150" s="27" t="s">
        <v>203</v>
      </c>
      <c r="D150" s="33">
        <v>0.42</v>
      </c>
      <c r="E150" s="34">
        <f>D150*(1-$E$2%)</f>
        <v>0.294</v>
      </c>
      <c r="F150" s="41"/>
      <c r="G150" s="30">
        <f t="shared" si="1"/>
        <v>0</v>
      </c>
      <c r="I150" s="31"/>
    </row>
    <row r="151" spans="1:9" ht="12.75" customHeight="1">
      <c r="A151" s="172" t="s">
        <v>208</v>
      </c>
      <c r="B151" s="172"/>
      <c r="C151" s="27"/>
      <c r="D151" s="56"/>
      <c r="E151" s="34"/>
      <c r="F151" s="41"/>
      <c r="G151" s="30">
        <f t="shared" si="1"/>
        <v>0</v>
      </c>
      <c r="I151" s="31"/>
    </row>
    <row r="152" spans="1:9" ht="12.75" customHeight="1">
      <c r="A152" s="25" t="s">
        <v>209</v>
      </c>
      <c r="B152" s="26" t="s">
        <v>210</v>
      </c>
      <c r="C152" s="27" t="s">
        <v>15</v>
      </c>
      <c r="D152" s="33">
        <v>0.5</v>
      </c>
      <c r="E152" s="34">
        <f>D152*(1-$E$2%)</f>
        <v>0.35</v>
      </c>
      <c r="F152" s="41"/>
      <c r="G152" s="30">
        <f t="shared" si="1"/>
        <v>0</v>
      </c>
      <c r="I152" s="31"/>
    </row>
    <row r="153" spans="1:9" ht="12.75" customHeight="1">
      <c r="A153" s="25" t="s">
        <v>211</v>
      </c>
      <c r="B153" s="26" t="s">
        <v>212</v>
      </c>
      <c r="C153" s="27" t="s">
        <v>15</v>
      </c>
      <c r="D153" s="33">
        <v>0.52</v>
      </c>
      <c r="E153" s="34">
        <f>D153*(1-$E$2%)</f>
        <v>0.364</v>
      </c>
      <c r="F153" s="41"/>
      <c r="G153" s="30">
        <f t="shared" si="1"/>
        <v>0</v>
      </c>
      <c r="I153" s="31"/>
    </row>
    <row r="154" spans="1:9" ht="12.75" customHeight="1">
      <c r="A154" s="172" t="s">
        <v>213</v>
      </c>
      <c r="B154" s="172"/>
      <c r="C154" s="27"/>
      <c r="D154" s="56"/>
      <c r="E154" s="34"/>
      <c r="F154" s="41"/>
      <c r="G154" s="30">
        <f t="shared" si="1"/>
        <v>0</v>
      </c>
      <c r="I154" s="31"/>
    </row>
    <row r="155" spans="1:9" ht="12.75" customHeight="1">
      <c r="A155" s="25" t="s">
        <v>214</v>
      </c>
      <c r="B155" s="26" t="s">
        <v>215</v>
      </c>
      <c r="C155" s="27" t="s">
        <v>15</v>
      </c>
      <c r="D155" s="33">
        <v>0.24</v>
      </c>
      <c r="E155" s="34">
        <f>D155*(1-$E$2%)</f>
        <v>0.16799999999999998</v>
      </c>
      <c r="F155" s="47"/>
      <c r="G155" s="30">
        <f t="shared" si="1"/>
        <v>0</v>
      </c>
      <c r="I155" s="31"/>
    </row>
    <row r="156" spans="1:9" ht="12.75" customHeight="1">
      <c r="A156" s="172" t="s">
        <v>216</v>
      </c>
      <c r="B156" s="172"/>
      <c r="C156" s="57"/>
      <c r="D156" s="56"/>
      <c r="E156" s="34"/>
      <c r="F156" s="41"/>
      <c r="G156" s="30">
        <f t="shared" si="1"/>
        <v>0</v>
      </c>
      <c r="I156" s="31"/>
    </row>
    <row r="157" spans="1:9" ht="12.75" customHeight="1">
      <c r="A157" s="25">
        <v>3666405080</v>
      </c>
      <c r="B157" s="26" t="s">
        <v>217</v>
      </c>
      <c r="C157" s="53" t="s">
        <v>128</v>
      </c>
      <c r="D157" s="33">
        <v>1.04</v>
      </c>
      <c r="E157" s="34">
        <f>D157*(1-$E$2%)</f>
        <v>0.728</v>
      </c>
      <c r="F157" s="41"/>
      <c r="G157" s="30">
        <f t="shared" si="1"/>
        <v>0</v>
      </c>
      <c r="I157" s="31"/>
    </row>
    <row r="158" spans="1:9" ht="12.75" customHeight="1">
      <c r="A158" s="25" t="s">
        <v>218</v>
      </c>
      <c r="B158" s="26" t="s">
        <v>219</v>
      </c>
      <c r="C158" s="53" t="s">
        <v>128</v>
      </c>
      <c r="D158" s="33">
        <v>1.04</v>
      </c>
      <c r="E158" s="34">
        <f>D158*(1-$E$2%)</f>
        <v>0.728</v>
      </c>
      <c r="F158" s="41"/>
      <c r="G158" s="30">
        <f t="shared" si="1"/>
        <v>0</v>
      </c>
      <c r="I158" s="31"/>
    </row>
    <row r="159" spans="1:9" ht="12.75" customHeight="1">
      <c r="A159" s="25" t="s">
        <v>220</v>
      </c>
      <c r="B159" s="26" t="s">
        <v>221</v>
      </c>
      <c r="C159" s="53" t="s">
        <v>133</v>
      </c>
      <c r="D159" s="33">
        <v>1.04</v>
      </c>
      <c r="E159" s="34">
        <f>D159*(1-$E$2%)</f>
        <v>0.728</v>
      </c>
      <c r="F159" s="41"/>
      <c r="G159" s="30">
        <f t="shared" si="1"/>
        <v>0</v>
      </c>
      <c r="I159" s="31"/>
    </row>
    <row r="160" spans="1:9" ht="12.75" customHeight="1">
      <c r="A160" s="172" t="s">
        <v>222</v>
      </c>
      <c r="B160" s="172"/>
      <c r="C160" s="53"/>
      <c r="D160" s="56"/>
      <c r="E160" s="34"/>
      <c r="F160" s="41"/>
      <c r="G160" s="30">
        <f t="shared" si="1"/>
        <v>0</v>
      </c>
      <c r="I160" s="31"/>
    </row>
    <row r="161" spans="1:9" ht="12.75" customHeight="1">
      <c r="A161" s="25">
        <v>3666109980</v>
      </c>
      <c r="B161" s="26" t="s">
        <v>223</v>
      </c>
      <c r="C161" s="53" t="s">
        <v>100</v>
      </c>
      <c r="D161" s="33">
        <v>0.83</v>
      </c>
      <c r="E161" s="34">
        <f>D161*(1-$E$2%)</f>
        <v>0.581</v>
      </c>
      <c r="F161" s="41"/>
      <c r="G161" s="30">
        <f t="shared" si="1"/>
        <v>0</v>
      </c>
      <c r="I161" s="31"/>
    </row>
    <row r="162" spans="1:9" ht="12.75" customHeight="1">
      <c r="A162" s="25" t="s">
        <v>224</v>
      </c>
      <c r="B162" s="26" t="s">
        <v>225</v>
      </c>
      <c r="C162" s="53" t="s">
        <v>100</v>
      </c>
      <c r="D162" s="33">
        <v>0.83</v>
      </c>
      <c r="E162" s="34">
        <f>D162*(1-$E$2%)</f>
        <v>0.581</v>
      </c>
      <c r="F162" s="41"/>
      <c r="G162" s="30">
        <f t="shared" si="1"/>
        <v>0</v>
      </c>
      <c r="I162" s="31"/>
    </row>
    <row r="163" spans="1:9" ht="15.75" customHeight="1">
      <c r="A163" s="170" t="s">
        <v>226</v>
      </c>
      <c r="B163" s="170"/>
      <c r="C163" s="170"/>
      <c r="D163" s="170"/>
      <c r="E163" s="22"/>
      <c r="F163" s="23"/>
      <c r="G163" s="30">
        <f t="shared" si="1"/>
        <v>0</v>
      </c>
      <c r="I163" s="31"/>
    </row>
    <row r="164" spans="1:9" ht="12.75" customHeight="1">
      <c r="A164" s="172" t="s">
        <v>227</v>
      </c>
      <c r="B164" s="172"/>
      <c r="C164" s="53"/>
      <c r="D164" s="56"/>
      <c r="E164" s="34"/>
      <c r="F164" s="41"/>
      <c r="G164" s="30">
        <f t="shared" si="1"/>
        <v>0</v>
      </c>
      <c r="I164" s="31"/>
    </row>
    <row r="165" spans="1:9" ht="12.75" customHeight="1">
      <c r="A165" s="25">
        <v>4062805040</v>
      </c>
      <c r="B165" s="26" t="s">
        <v>228</v>
      </c>
      <c r="C165" s="53" t="s">
        <v>15</v>
      </c>
      <c r="D165" s="33">
        <v>0.9</v>
      </c>
      <c r="E165" s="34">
        <f>D165*(1-$E$2%)</f>
        <v>0.63</v>
      </c>
      <c r="F165" s="41"/>
      <c r="G165" s="30">
        <f t="shared" si="1"/>
        <v>0</v>
      </c>
      <c r="I165" s="31"/>
    </row>
    <row r="166" spans="1:9" ht="12.75" customHeight="1">
      <c r="A166" s="25">
        <v>4062805060</v>
      </c>
      <c r="B166" s="26" t="s">
        <v>229</v>
      </c>
      <c r="C166" s="53" t="s">
        <v>15</v>
      </c>
      <c r="D166" s="33">
        <v>0.85</v>
      </c>
      <c r="E166" s="34">
        <f>D166*(1-$E$2%)</f>
        <v>0.595</v>
      </c>
      <c r="F166" s="41"/>
      <c r="G166" s="30">
        <f t="shared" si="1"/>
        <v>0</v>
      </c>
      <c r="I166" s="31"/>
    </row>
    <row r="167" spans="1:9" ht="12.75" customHeight="1">
      <c r="A167" s="25">
        <v>4062805080</v>
      </c>
      <c r="B167" s="26" t="s">
        <v>230</v>
      </c>
      <c r="C167" s="53" t="s">
        <v>15</v>
      </c>
      <c r="D167" s="33">
        <v>0.74</v>
      </c>
      <c r="E167" s="34">
        <f>D167*(1-$E$2%)</f>
        <v>0.518</v>
      </c>
      <c r="F167" s="41"/>
      <c r="G167" s="30">
        <f t="shared" si="1"/>
        <v>0</v>
      </c>
      <c r="I167" s="31"/>
    </row>
    <row r="168" spans="1:9" ht="12.75" customHeight="1">
      <c r="A168" s="25" t="s">
        <v>231</v>
      </c>
      <c r="B168" s="26" t="s">
        <v>232</v>
      </c>
      <c r="C168" s="53" t="s">
        <v>15</v>
      </c>
      <c r="D168" s="33">
        <v>0.74</v>
      </c>
      <c r="E168" s="34">
        <f>D168*(1-$E$2%)</f>
        <v>0.518</v>
      </c>
      <c r="F168" s="41"/>
      <c r="G168" s="30">
        <f t="shared" si="1"/>
        <v>0</v>
      </c>
      <c r="I168" s="31"/>
    </row>
    <row r="169" spans="1:9" ht="12.75" customHeight="1">
      <c r="A169" s="177" t="s">
        <v>233</v>
      </c>
      <c r="B169" s="177"/>
      <c r="C169" s="76"/>
      <c r="D169" s="56"/>
      <c r="E169" s="34"/>
      <c r="F169" s="41"/>
      <c r="G169" s="30">
        <f t="shared" si="1"/>
        <v>0</v>
      </c>
      <c r="I169" s="31"/>
    </row>
    <row r="170" spans="1:9" ht="12.75" customHeight="1">
      <c r="A170" s="25">
        <v>4062605040</v>
      </c>
      <c r="B170" s="26" t="s">
        <v>234</v>
      </c>
      <c r="C170" s="53" t="s">
        <v>15</v>
      </c>
      <c r="D170" s="33">
        <v>0.9</v>
      </c>
      <c r="E170" s="34">
        <f aca="true" t="shared" si="3" ref="E170:E175">D170*(1-$E$2%)</f>
        <v>0.63</v>
      </c>
      <c r="F170" s="41"/>
      <c r="G170" s="30">
        <f t="shared" si="1"/>
        <v>0</v>
      </c>
      <c r="I170" s="31"/>
    </row>
    <row r="171" spans="1:9" ht="12.75" customHeight="1">
      <c r="A171" s="25">
        <v>4062605060</v>
      </c>
      <c r="B171" s="26" t="s">
        <v>235</v>
      </c>
      <c r="C171" s="53" t="s">
        <v>15</v>
      </c>
      <c r="D171" s="33">
        <v>0.85</v>
      </c>
      <c r="E171" s="34">
        <f t="shared" si="3"/>
        <v>0.595</v>
      </c>
      <c r="F171" s="41"/>
      <c r="G171" s="30">
        <f t="shared" si="1"/>
        <v>0</v>
      </c>
      <c r="I171" s="31"/>
    </row>
    <row r="172" spans="1:9" ht="12.75" customHeight="1">
      <c r="A172" s="25">
        <v>4062605080</v>
      </c>
      <c r="B172" s="26" t="s">
        <v>236</v>
      </c>
      <c r="C172" s="53" t="s">
        <v>15</v>
      </c>
      <c r="D172" s="33">
        <v>0.74</v>
      </c>
      <c r="E172" s="34">
        <f t="shared" si="3"/>
        <v>0.518</v>
      </c>
      <c r="F172" s="41"/>
      <c r="G172" s="30">
        <f t="shared" si="1"/>
        <v>0</v>
      </c>
      <c r="I172" s="31"/>
    </row>
    <row r="173" spans="1:9" ht="12.75" customHeight="1">
      <c r="A173" s="25">
        <v>4062605010</v>
      </c>
      <c r="B173" s="26" t="s">
        <v>237</v>
      </c>
      <c r="C173" s="53" t="s">
        <v>15</v>
      </c>
      <c r="D173" s="33">
        <v>0.74</v>
      </c>
      <c r="E173" s="34">
        <f t="shared" si="3"/>
        <v>0.518</v>
      </c>
      <c r="F173" s="41"/>
      <c r="G173" s="30">
        <f t="shared" si="1"/>
        <v>0</v>
      </c>
      <c r="I173" s="31"/>
    </row>
    <row r="174" spans="1:9" ht="12.75" customHeight="1">
      <c r="A174" s="25">
        <v>4062605012</v>
      </c>
      <c r="B174" s="26" t="s">
        <v>238</v>
      </c>
      <c r="C174" s="53" t="s">
        <v>15</v>
      </c>
      <c r="D174" s="33">
        <v>0.74</v>
      </c>
      <c r="E174" s="34">
        <f t="shared" si="3"/>
        <v>0.518</v>
      </c>
      <c r="F174" s="41"/>
      <c r="G174" s="30">
        <f t="shared" si="1"/>
        <v>0</v>
      </c>
      <c r="I174" s="31"/>
    </row>
    <row r="175" spans="1:9" ht="12.75" customHeight="1">
      <c r="A175" s="25" t="s">
        <v>239</v>
      </c>
      <c r="B175" s="26" t="s">
        <v>240</v>
      </c>
      <c r="C175" s="53" t="s">
        <v>15</v>
      </c>
      <c r="D175" s="33">
        <v>0.74</v>
      </c>
      <c r="E175" s="34">
        <f t="shared" si="3"/>
        <v>0.518</v>
      </c>
      <c r="F175" s="41"/>
      <c r="G175" s="30">
        <f t="shared" si="1"/>
        <v>0</v>
      </c>
      <c r="I175" s="31"/>
    </row>
    <row r="176" spans="1:9" ht="12.75" customHeight="1">
      <c r="A176" s="172" t="s">
        <v>241</v>
      </c>
      <c r="B176" s="172"/>
      <c r="C176" s="76"/>
      <c r="D176" s="56"/>
      <c r="E176" s="34"/>
      <c r="F176" s="41"/>
      <c r="G176" s="30">
        <f t="shared" si="1"/>
        <v>0</v>
      </c>
      <c r="I176" s="31"/>
    </row>
    <row r="177" spans="1:9" ht="12.75" customHeight="1">
      <c r="A177" s="25">
        <v>4062205040</v>
      </c>
      <c r="B177" s="26" t="s">
        <v>228</v>
      </c>
      <c r="C177" s="53" t="s">
        <v>15</v>
      </c>
      <c r="D177" s="33">
        <v>0.9</v>
      </c>
      <c r="E177" s="34">
        <f>D177*(1-$E$2%)</f>
        <v>0.63</v>
      </c>
      <c r="F177" s="41"/>
      <c r="G177" s="30">
        <f t="shared" si="1"/>
        <v>0</v>
      </c>
      <c r="H177" s="31"/>
      <c r="I177" s="31"/>
    </row>
    <row r="178" spans="1:9" ht="12.75" customHeight="1">
      <c r="A178" s="25">
        <v>4062205060</v>
      </c>
      <c r="B178" s="26" t="s">
        <v>242</v>
      </c>
      <c r="C178" s="53" t="s">
        <v>15</v>
      </c>
      <c r="D178" s="33">
        <v>0.85</v>
      </c>
      <c r="E178" s="34">
        <f>D178*(1-$E$2%)</f>
        <v>0.595</v>
      </c>
      <c r="F178" s="41"/>
      <c r="G178" s="30">
        <f t="shared" si="1"/>
        <v>0</v>
      </c>
      <c r="H178" s="31"/>
      <c r="I178" s="31"/>
    </row>
    <row r="179" spans="1:9" ht="12.75" customHeight="1">
      <c r="A179" s="25">
        <v>4062205080</v>
      </c>
      <c r="B179" s="26" t="s">
        <v>243</v>
      </c>
      <c r="C179" s="53" t="s">
        <v>15</v>
      </c>
      <c r="D179" s="33">
        <v>0.74</v>
      </c>
      <c r="E179" s="34">
        <f>D179*(1-$E$2%)</f>
        <v>0.518</v>
      </c>
      <c r="F179" s="41"/>
      <c r="G179" s="30">
        <f t="shared" si="1"/>
        <v>0</v>
      </c>
      <c r="H179" s="31"/>
      <c r="I179" s="31"/>
    </row>
    <row r="180" spans="1:9" ht="12.75" customHeight="1">
      <c r="A180" s="25">
        <v>4062205010</v>
      </c>
      <c r="B180" s="26" t="s">
        <v>244</v>
      </c>
      <c r="C180" s="53" t="s">
        <v>15</v>
      </c>
      <c r="D180" s="33">
        <v>0.74</v>
      </c>
      <c r="E180" s="34">
        <f>D180*(1-$E$2%)</f>
        <v>0.518</v>
      </c>
      <c r="F180" s="41"/>
      <c r="G180" s="30">
        <f t="shared" si="1"/>
        <v>0</v>
      </c>
      <c r="H180" s="31"/>
      <c r="I180" s="31"/>
    </row>
    <row r="181" spans="1:9" ht="12.75" customHeight="1">
      <c r="A181" s="25" t="s">
        <v>245</v>
      </c>
      <c r="B181" s="26" t="s">
        <v>246</v>
      </c>
      <c r="C181" s="53" t="s">
        <v>15</v>
      </c>
      <c r="D181" s="33">
        <v>0.74</v>
      </c>
      <c r="E181" s="34">
        <f>D181*(1-$E$2%)</f>
        <v>0.518</v>
      </c>
      <c r="F181" s="41"/>
      <c r="G181" s="30">
        <f t="shared" si="1"/>
        <v>0</v>
      </c>
      <c r="H181" s="31"/>
      <c r="I181" s="31"/>
    </row>
    <row r="182" spans="1:9" ht="12.75" customHeight="1">
      <c r="A182" s="172" t="s">
        <v>200</v>
      </c>
      <c r="B182" s="172"/>
      <c r="C182" s="57"/>
      <c r="D182" s="56"/>
      <c r="E182" s="34"/>
      <c r="F182" s="41"/>
      <c r="G182" s="30">
        <f t="shared" si="1"/>
        <v>0</v>
      </c>
      <c r="H182" s="31"/>
      <c r="I182" s="31"/>
    </row>
    <row r="183" spans="1:9" ht="12.75" customHeight="1">
      <c r="A183" s="25">
        <v>4061605040</v>
      </c>
      <c r="B183" s="26" t="s">
        <v>247</v>
      </c>
      <c r="C183" s="53" t="s">
        <v>15</v>
      </c>
      <c r="D183" s="33">
        <v>0.67</v>
      </c>
      <c r="E183" s="34">
        <f>D183*(1-$E$2%)</f>
        <v>0.469</v>
      </c>
      <c r="F183" s="41"/>
      <c r="G183" s="30">
        <f t="shared" si="1"/>
        <v>0</v>
      </c>
      <c r="H183" s="31"/>
      <c r="I183" s="31"/>
    </row>
    <row r="184" spans="1:9" ht="12.75" customHeight="1">
      <c r="A184" s="25">
        <v>4061605060</v>
      </c>
      <c r="B184" s="26" t="s">
        <v>248</v>
      </c>
      <c r="C184" s="53" t="s">
        <v>15</v>
      </c>
      <c r="D184" s="33">
        <v>0.62</v>
      </c>
      <c r="E184" s="34">
        <f>D184*(1-$E$2%)</f>
        <v>0.434</v>
      </c>
      <c r="F184" s="41"/>
      <c r="G184" s="30">
        <f t="shared" si="1"/>
        <v>0</v>
      </c>
      <c r="H184" s="31"/>
      <c r="I184" s="31"/>
    </row>
    <row r="185" spans="1:9" ht="12.75" customHeight="1">
      <c r="A185" s="25">
        <v>4061605080</v>
      </c>
      <c r="B185" s="26" t="s">
        <v>249</v>
      </c>
      <c r="C185" s="53" t="s">
        <v>15</v>
      </c>
      <c r="D185" s="33">
        <v>0.56</v>
      </c>
      <c r="E185" s="34">
        <f>D185*(1-$E$2%)</f>
        <v>0.392</v>
      </c>
      <c r="F185" s="41"/>
      <c r="G185" s="30">
        <f t="shared" si="1"/>
        <v>0</v>
      </c>
      <c r="H185" s="31"/>
      <c r="I185" s="31"/>
    </row>
    <row r="186" spans="1:9" ht="12.75" customHeight="1">
      <c r="A186" s="25" t="s">
        <v>250</v>
      </c>
      <c r="B186" s="26" t="s">
        <v>251</v>
      </c>
      <c r="C186" s="53" t="s">
        <v>15</v>
      </c>
      <c r="D186" s="33">
        <v>0.56</v>
      </c>
      <c r="E186" s="34">
        <f>D186*(1-$E$2%)</f>
        <v>0.392</v>
      </c>
      <c r="F186" s="41"/>
      <c r="G186" s="30">
        <f t="shared" si="1"/>
        <v>0</v>
      </c>
      <c r="H186" s="31"/>
      <c r="I186" s="31"/>
    </row>
    <row r="187" spans="1:9" ht="12.75" customHeight="1">
      <c r="A187" s="172" t="s">
        <v>252</v>
      </c>
      <c r="B187" s="172"/>
      <c r="C187" s="57"/>
      <c r="D187" s="56"/>
      <c r="E187" s="34"/>
      <c r="F187" s="41"/>
      <c r="G187" s="30">
        <f t="shared" si="1"/>
        <v>0</v>
      </c>
      <c r="H187" s="31"/>
      <c r="I187" s="31"/>
    </row>
    <row r="188" spans="1:9" ht="12.75" customHeight="1">
      <c r="A188" s="25">
        <v>4061205040</v>
      </c>
      <c r="B188" s="26" t="s">
        <v>253</v>
      </c>
      <c r="C188" s="53" t="s">
        <v>15</v>
      </c>
      <c r="D188" s="33">
        <v>0.67</v>
      </c>
      <c r="E188" s="34">
        <f>D188*(1-$E$2%)</f>
        <v>0.469</v>
      </c>
      <c r="F188" s="41"/>
      <c r="G188" s="30">
        <f t="shared" si="1"/>
        <v>0</v>
      </c>
      <c r="H188" s="31"/>
      <c r="I188" s="31"/>
    </row>
    <row r="189" spans="1:9" ht="12.75" customHeight="1">
      <c r="A189" s="25">
        <v>4061205060</v>
      </c>
      <c r="B189" s="26" t="s">
        <v>254</v>
      </c>
      <c r="C189" s="53" t="s">
        <v>15</v>
      </c>
      <c r="D189" s="33">
        <v>0.62</v>
      </c>
      <c r="E189" s="34">
        <f>D189*(1-$E$2%)</f>
        <v>0.434</v>
      </c>
      <c r="F189" s="41"/>
      <c r="G189" s="30">
        <f t="shared" si="1"/>
        <v>0</v>
      </c>
      <c r="H189" s="31"/>
      <c r="I189" s="31"/>
    </row>
    <row r="190" spans="1:9" ht="12.75" customHeight="1">
      <c r="A190" s="25">
        <v>4061205080</v>
      </c>
      <c r="B190" s="26" t="s">
        <v>255</v>
      </c>
      <c r="C190" s="53" t="s">
        <v>15</v>
      </c>
      <c r="D190" s="33">
        <v>0.61</v>
      </c>
      <c r="E190" s="34">
        <f>D190*(1-$E$2%)</f>
        <v>0.427</v>
      </c>
      <c r="F190" s="41"/>
      <c r="G190" s="30">
        <f t="shared" si="1"/>
        <v>0</v>
      </c>
      <c r="H190" s="31"/>
      <c r="I190" s="31"/>
    </row>
    <row r="191" spans="1:9" ht="12.75" customHeight="1">
      <c r="A191" s="25" t="s">
        <v>256</v>
      </c>
      <c r="B191" s="26" t="s">
        <v>257</v>
      </c>
      <c r="C191" s="53" t="s">
        <v>15</v>
      </c>
      <c r="D191" s="33">
        <v>0.56</v>
      </c>
      <c r="E191" s="34">
        <f>D191*(1-$E$2%)</f>
        <v>0.392</v>
      </c>
      <c r="F191" s="41"/>
      <c r="G191" s="30">
        <f t="shared" si="1"/>
        <v>0</v>
      </c>
      <c r="H191" s="31"/>
      <c r="I191" s="31"/>
    </row>
    <row r="192" spans="1:9" ht="15" customHeight="1">
      <c r="A192" s="170" t="s">
        <v>258</v>
      </c>
      <c r="B192" s="170"/>
      <c r="C192" s="170"/>
      <c r="D192" s="170"/>
      <c r="E192" s="22"/>
      <c r="F192" s="23"/>
      <c r="G192" s="30">
        <f t="shared" si="1"/>
        <v>0</v>
      </c>
      <c r="I192" s="31"/>
    </row>
    <row r="193" spans="1:9" ht="12.75" customHeight="1">
      <c r="A193" s="177" t="s">
        <v>143</v>
      </c>
      <c r="B193" s="177"/>
      <c r="C193" s="53"/>
      <c r="D193" s="56"/>
      <c r="E193" s="34"/>
      <c r="F193" s="41"/>
      <c r="G193" s="30">
        <f t="shared" si="1"/>
        <v>0</v>
      </c>
      <c r="I193" s="31"/>
    </row>
    <row r="194" spans="1:9" ht="12.75" customHeight="1">
      <c r="A194" s="25">
        <v>1610102540</v>
      </c>
      <c r="B194" s="26" t="s">
        <v>259</v>
      </c>
      <c r="C194" s="53" t="s">
        <v>145</v>
      </c>
      <c r="D194" s="33">
        <v>0.72</v>
      </c>
      <c r="E194" s="34">
        <f>D194*(1-$E$2%)</f>
        <v>0.504</v>
      </c>
      <c r="F194" s="41"/>
      <c r="G194" s="30">
        <f t="shared" si="1"/>
        <v>0</v>
      </c>
      <c r="I194" s="31"/>
    </row>
    <row r="195" spans="1:9" ht="12.75" customHeight="1">
      <c r="A195" s="25">
        <v>1610102560</v>
      </c>
      <c r="B195" s="26" t="s">
        <v>260</v>
      </c>
      <c r="C195" s="53" t="s">
        <v>145</v>
      </c>
      <c r="D195" s="33">
        <v>0.65</v>
      </c>
      <c r="E195" s="34">
        <f>D195*(1-$E$2%)</f>
        <v>0.45499999999999996</v>
      </c>
      <c r="F195" s="41"/>
      <c r="G195" s="30">
        <f t="shared" si="1"/>
        <v>0</v>
      </c>
      <c r="I195" s="31"/>
    </row>
    <row r="196" spans="1:9" ht="12.75" customHeight="1">
      <c r="A196" s="25">
        <v>1610102580</v>
      </c>
      <c r="B196" s="26" t="s">
        <v>261</v>
      </c>
      <c r="C196" s="53" t="s">
        <v>145</v>
      </c>
      <c r="D196" s="33">
        <v>0.59</v>
      </c>
      <c r="E196" s="34">
        <f>D196*(1-$E$2%)</f>
        <v>0.413</v>
      </c>
      <c r="F196" s="41"/>
      <c r="G196" s="30">
        <f t="shared" si="1"/>
        <v>0</v>
      </c>
      <c r="I196" s="31"/>
    </row>
    <row r="197" spans="1:9" ht="12.75" customHeight="1">
      <c r="A197" s="25" t="s">
        <v>262</v>
      </c>
      <c r="B197" s="26" t="s">
        <v>263</v>
      </c>
      <c r="C197" s="53" t="s">
        <v>15</v>
      </c>
      <c r="D197" s="33">
        <v>0.38</v>
      </c>
      <c r="E197" s="34">
        <f>D197*(1-$E$2%)</f>
        <v>0.26599999999999996</v>
      </c>
      <c r="F197" s="41"/>
      <c r="G197" s="30">
        <f t="shared" si="1"/>
        <v>0</v>
      </c>
      <c r="I197" s="31"/>
    </row>
    <row r="198" spans="1:9" ht="12.75" customHeight="1">
      <c r="A198" s="178" t="s">
        <v>264</v>
      </c>
      <c r="B198" s="178"/>
      <c r="C198" s="53"/>
      <c r="D198" s="33"/>
      <c r="E198" s="34"/>
      <c r="F198" s="41"/>
      <c r="G198" s="30">
        <f t="shared" si="1"/>
        <v>0</v>
      </c>
      <c r="I198" s="31"/>
    </row>
    <row r="199" spans="1:9" ht="12.75" customHeight="1">
      <c r="A199" s="77">
        <v>1651100140</v>
      </c>
      <c r="B199" s="77" t="s">
        <v>265</v>
      </c>
      <c r="C199" s="58" t="s">
        <v>156</v>
      </c>
      <c r="D199" s="33">
        <v>49.010000000000005</v>
      </c>
      <c r="E199" s="34">
        <f>D199*(1-$E$2%)</f>
        <v>34.307</v>
      </c>
      <c r="F199" s="41"/>
      <c r="G199" s="30">
        <f t="shared" si="1"/>
        <v>0</v>
      </c>
      <c r="I199" s="31"/>
    </row>
    <row r="200" spans="1:9" ht="12.75" customHeight="1">
      <c r="A200" s="77">
        <v>1651100160</v>
      </c>
      <c r="B200" s="77" t="s">
        <v>266</v>
      </c>
      <c r="C200" s="58" t="s">
        <v>156</v>
      </c>
      <c r="D200" s="33">
        <v>41.1</v>
      </c>
      <c r="E200" s="34">
        <f>D200*(1-$E$2%)</f>
        <v>28.77</v>
      </c>
      <c r="F200" s="41"/>
      <c r="G200" s="30">
        <f t="shared" si="1"/>
        <v>0</v>
      </c>
      <c r="I200" s="31"/>
    </row>
    <row r="201" spans="1:9" ht="12.75" customHeight="1">
      <c r="A201" s="77">
        <v>1651100180</v>
      </c>
      <c r="B201" s="77" t="s">
        <v>267</v>
      </c>
      <c r="C201" s="61" t="s">
        <v>156</v>
      </c>
      <c r="D201" s="33">
        <v>36.89</v>
      </c>
      <c r="E201" s="34">
        <f>D201*(1-$E$2%)</f>
        <v>25.823</v>
      </c>
      <c r="F201" s="41"/>
      <c r="G201" s="30">
        <f t="shared" si="1"/>
        <v>0</v>
      </c>
      <c r="I201" s="31"/>
    </row>
    <row r="202" spans="1:9" ht="12.75" customHeight="1">
      <c r="A202" s="77" t="s">
        <v>268</v>
      </c>
      <c r="B202" s="77" t="s">
        <v>269</v>
      </c>
      <c r="C202" s="61" t="s">
        <v>156</v>
      </c>
      <c r="D202" s="33">
        <v>29.17</v>
      </c>
      <c r="E202" s="34">
        <f>D202*(1-$E$2%)</f>
        <v>20.419</v>
      </c>
      <c r="F202" s="41"/>
      <c r="G202" s="30">
        <f t="shared" si="1"/>
        <v>0</v>
      </c>
      <c r="I202" s="31"/>
    </row>
    <row r="203" spans="1:9" ht="12.75" customHeight="1">
      <c r="A203" s="172" t="s">
        <v>270</v>
      </c>
      <c r="B203" s="172"/>
      <c r="C203" s="61"/>
      <c r="D203" s="33"/>
      <c r="E203" s="34"/>
      <c r="F203" s="41"/>
      <c r="G203" s="30">
        <f t="shared" si="1"/>
        <v>0</v>
      </c>
      <c r="I203" s="31"/>
    </row>
    <row r="204" spans="1:9" ht="12.75" customHeight="1">
      <c r="A204" s="77">
        <v>1653400140</v>
      </c>
      <c r="B204" s="77" t="s">
        <v>271</v>
      </c>
      <c r="C204" s="61" t="s">
        <v>156</v>
      </c>
      <c r="D204" s="33">
        <v>7.92</v>
      </c>
      <c r="E204" s="34">
        <f>D204*(1-$E$2%)</f>
        <v>5.544</v>
      </c>
      <c r="F204" s="41"/>
      <c r="G204" s="30">
        <f t="shared" si="1"/>
        <v>0</v>
      </c>
      <c r="I204" s="31"/>
    </row>
    <row r="205" spans="1:9" ht="12.75" customHeight="1">
      <c r="A205" s="77">
        <v>1653400160</v>
      </c>
      <c r="B205" s="77" t="s">
        <v>272</v>
      </c>
      <c r="C205" s="61" t="s">
        <v>156</v>
      </c>
      <c r="D205" s="33">
        <v>7.02</v>
      </c>
      <c r="E205" s="34">
        <f>D205*(1-$E$2%)</f>
        <v>4.914</v>
      </c>
      <c r="F205" s="41"/>
      <c r="G205" s="30">
        <f t="shared" si="1"/>
        <v>0</v>
      </c>
      <c r="I205" s="31"/>
    </row>
    <row r="206" spans="1:9" ht="12.75" customHeight="1">
      <c r="A206" s="77">
        <v>1653400180</v>
      </c>
      <c r="B206" s="77" t="s">
        <v>273</v>
      </c>
      <c r="C206" s="61" t="s">
        <v>156</v>
      </c>
      <c r="D206" s="33">
        <v>6.14</v>
      </c>
      <c r="E206" s="34">
        <f>D206*(1-$E$2%)</f>
        <v>4.297999999999999</v>
      </c>
      <c r="F206" s="41"/>
      <c r="G206" s="30">
        <f t="shared" si="1"/>
        <v>0</v>
      </c>
      <c r="I206" s="31"/>
    </row>
    <row r="207" spans="1:9" ht="12.75" customHeight="1">
      <c r="A207" s="77">
        <v>1653400110</v>
      </c>
      <c r="B207" s="77" t="s">
        <v>274</v>
      </c>
      <c r="C207" s="61" t="s">
        <v>156</v>
      </c>
      <c r="D207" s="33">
        <v>5.789999999999999</v>
      </c>
      <c r="E207" s="34">
        <f>D207*(1-$E$2%)</f>
        <v>4.052999999999999</v>
      </c>
      <c r="F207" s="41"/>
      <c r="G207" s="30">
        <f t="shared" si="1"/>
        <v>0</v>
      </c>
      <c r="I207" s="31"/>
    </row>
    <row r="208" spans="1:9" ht="12.75" customHeight="1">
      <c r="A208" s="77" t="s">
        <v>275</v>
      </c>
      <c r="B208" s="77" t="s">
        <v>276</v>
      </c>
      <c r="C208" s="61" t="s">
        <v>156</v>
      </c>
      <c r="D208" s="33">
        <v>5.26</v>
      </c>
      <c r="E208" s="34">
        <f>D208*(1-$E$2%)</f>
        <v>3.6819999999999995</v>
      </c>
      <c r="F208" s="41"/>
      <c r="G208" s="30">
        <f t="shared" si="1"/>
        <v>0</v>
      </c>
      <c r="I208" s="31"/>
    </row>
    <row r="209" spans="1:9" ht="15.75" customHeight="1">
      <c r="A209" s="176" t="s">
        <v>277</v>
      </c>
      <c r="B209" s="176"/>
      <c r="C209" s="176"/>
      <c r="D209" s="176"/>
      <c r="E209" s="38"/>
      <c r="F209" s="39"/>
      <c r="G209" s="30">
        <f t="shared" si="1"/>
        <v>0</v>
      </c>
      <c r="I209" s="31"/>
    </row>
    <row r="210" spans="1:9" ht="15.75" customHeight="1">
      <c r="A210" s="170" t="s">
        <v>278</v>
      </c>
      <c r="B210" s="170"/>
      <c r="C210" s="170"/>
      <c r="D210" s="170"/>
      <c r="E210" s="22"/>
      <c r="F210" s="23"/>
      <c r="G210" s="30">
        <f t="shared" si="1"/>
        <v>0</v>
      </c>
      <c r="I210" s="31"/>
    </row>
    <row r="211" spans="1:9" ht="15" customHeight="1">
      <c r="A211" s="170" t="s">
        <v>279</v>
      </c>
      <c r="B211" s="170"/>
      <c r="C211" s="170"/>
      <c r="D211" s="170"/>
      <c r="E211" s="22"/>
      <c r="F211" s="23"/>
      <c r="G211" s="30">
        <f t="shared" si="1"/>
        <v>0</v>
      </c>
      <c r="I211" s="31"/>
    </row>
    <row r="212" spans="1:9" ht="15" customHeight="1">
      <c r="A212" s="172" t="s">
        <v>280</v>
      </c>
      <c r="B212" s="172"/>
      <c r="C212" s="78"/>
      <c r="D212" s="56"/>
      <c r="E212" s="34"/>
      <c r="F212" s="41"/>
      <c r="G212" s="30">
        <f t="shared" si="1"/>
        <v>0</v>
      </c>
      <c r="I212" s="31"/>
    </row>
    <row r="213" spans="1:9" ht="15" customHeight="1">
      <c r="A213" s="51" t="s">
        <v>281</v>
      </c>
      <c r="B213" s="54" t="s">
        <v>282</v>
      </c>
      <c r="C213" s="32" t="s">
        <v>145</v>
      </c>
      <c r="D213" s="33">
        <v>2.77</v>
      </c>
      <c r="E213" s="34">
        <f>D213*(1-$E$2%)</f>
        <v>1.9389999999999998</v>
      </c>
      <c r="F213" s="47"/>
      <c r="G213" s="30">
        <f t="shared" si="1"/>
        <v>0</v>
      </c>
      <c r="H213" s="31"/>
      <c r="I213" s="31"/>
    </row>
    <row r="214" spans="1:9" ht="15" customHeight="1">
      <c r="A214" s="51" t="s">
        <v>281</v>
      </c>
      <c r="B214" s="54" t="s">
        <v>283</v>
      </c>
      <c r="C214" s="32" t="s">
        <v>145</v>
      </c>
      <c r="D214" s="33">
        <v>2.87</v>
      </c>
      <c r="E214" s="34">
        <f>D214*(1-$E$2%)</f>
        <v>2.009</v>
      </c>
      <c r="F214" s="47"/>
      <c r="G214" s="30">
        <f t="shared" si="1"/>
        <v>0</v>
      </c>
      <c r="H214" s="31"/>
      <c r="I214" s="31"/>
    </row>
    <row r="215" spans="1:9" ht="12" customHeight="1">
      <c r="A215" s="172" t="s">
        <v>284</v>
      </c>
      <c r="B215" s="172"/>
      <c r="C215" s="78"/>
      <c r="D215" s="56"/>
      <c r="E215" s="34"/>
      <c r="F215" s="41"/>
      <c r="G215" s="30">
        <f t="shared" si="1"/>
        <v>0</v>
      </c>
      <c r="H215" s="31"/>
      <c r="I215" s="31"/>
    </row>
    <row r="216" spans="1:9" ht="12">
      <c r="A216" s="51">
        <v>5425205080</v>
      </c>
      <c r="B216" s="54" t="s">
        <v>285</v>
      </c>
      <c r="C216" s="32" t="s">
        <v>15</v>
      </c>
      <c r="D216" s="33">
        <v>2.38</v>
      </c>
      <c r="E216" s="34">
        <f>D216*(1-$E$2%)</f>
        <v>1.666</v>
      </c>
      <c r="F216" s="41"/>
      <c r="G216" s="30">
        <f t="shared" si="1"/>
        <v>0</v>
      </c>
      <c r="H216" s="31"/>
      <c r="I216" s="31"/>
    </row>
    <row r="217" spans="1:9" ht="12">
      <c r="A217" s="51" t="s">
        <v>286</v>
      </c>
      <c r="B217" s="54" t="s">
        <v>287</v>
      </c>
      <c r="C217" s="59" t="s">
        <v>15</v>
      </c>
      <c r="D217" s="33">
        <v>2.25</v>
      </c>
      <c r="E217" s="34">
        <f>D217*(1-$E$2%)</f>
        <v>1.575</v>
      </c>
      <c r="F217" s="41"/>
      <c r="G217" s="30">
        <f t="shared" si="1"/>
        <v>0</v>
      </c>
      <c r="H217" s="31"/>
      <c r="I217" s="31"/>
    </row>
    <row r="218" spans="1:9" ht="12" customHeight="1">
      <c r="A218" s="172" t="s">
        <v>288</v>
      </c>
      <c r="B218" s="172"/>
      <c r="C218" s="78"/>
      <c r="D218" s="56" t="s">
        <v>126</v>
      </c>
      <c r="E218" s="34"/>
      <c r="F218" s="41"/>
      <c r="G218" s="30">
        <f t="shared" si="1"/>
        <v>0</v>
      </c>
      <c r="H218" s="31"/>
      <c r="I218" s="31"/>
    </row>
    <row r="219" spans="1:9" ht="12">
      <c r="A219" s="51">
        <v>5424105080</v>
      </c>
      <c r="B219" s="54" t="s">
        <v>289</v>
      </c>
      <c r="C219" s="59" t="s">
        <v>15</v>
      </c>
      <c r="D219" s="33">
        <v>1.17</v>
      </c>
      <c r="E219" s="34">
        <f>D219*(1-$E$2%)</f>
        <v>0.819</v>
      </c>
      <c r="F219" s="47"/>
      <c r="G219" s="30">
        <f t="shared" si="1"/>
        <v>0</v>
      </c>
      <c r="H219" s="31"/>
      <c r="I219" s="31"/>
    </row>
    <row r="220" spans="1:9" ht="12">
      <c r="A220" s="51" t="s">
        <v>290</v>
      </c>
      <c r="B220" s="54" t="s">
        <v>291</v>
      </c>
      <c r="C220" s="59" t="s">
        <v>15</v>
      </c>
      <c r="D220" s="33">
        <v>1.07</v>
      </c>
      <c r="E220" s="34">
        <f>D220*(1-$E$2%)</f>
        <v>0.749</v>
      </c>
      <c r="F220" s="47"/>
      <c r="G220" s="30">
        <f t="shared" si="1"/>
        <v>0</v>
      </c>
      <c r="H220" s="31"/>
      <c r="I220" s="31"/>
    </row>
    <row r="221" spans="1:9" ht="12">
      <c r="A221" s="51" t="s">
        <v>290</v>
      </c>
      <c r="B221" s="54" t="s">
        <v>292</v>
      </c>
      <c r="C221" s="59" t="s">
        <v>15</v>
      </c>
      <c r="D221" s="33">
        <v>1.27</v>
      </c>
      <c r="E221" s="34">
        <f>D221*(1-$E$2%)</f>
        <v>0.8889999999999999</v>
      </c>
      <c r="F221" s="47"/>
      <c r="G221" s="30">
        <f t="shared" si="1"/>
        <v>0</v>
      </c>
      <c r="H221" s="31"/>
      <c r="I221" s="31"/>
    </row>
    <row r="222" spans="1:9" ht="12" customHeight="1">
      <c r="A222" s="172" t="s">
        <v>293</v>
      </c>
      <c r="B222" s="172"/>
      <c r="C222" s="59"/>
      <c r="D222" s="56"/>
      <c r="E222" s="34"/>
      <c r="F222" s="41"/>
      <c r="G222" s="30">
        <f t="shared" si="1"/>
        <v>0</v>
      </c>
      <c r="H222" s="31"/>
      <c r="I222" s="31"/>
    </row>
    <row r="223" spans="1:9" ht="12">
      <c r="A223" s="51">
        <v>5423205080</v>
      </c>
      <c r="B223" s="54" t="s">
        <v>294</v>
      </c>
      <c r="C223" s="59" t="s">
        <v>15</v>
      </c>
      <c r="D223" s="33">
        <v>1.04</v>
      </c>
      <c r="E223" s="34">
        <f>D223*(1-$E$2%)</f>
        <v>0.728</v>
      </c>
      <c r="F223" s="47"/>
      <c r="G223" s="30">
        <f t="shared" si="1"/>
        <v>0</v>
      </c>
      <c r="H223" s="31"/>
      <c r="I223" s="31"/>
    </row>
    <row r="224" spans="1:9" ht="12">
      <c r="A224" s="51" t="s">
        <v>295</v>
      </c>
      <c r="B224" s="54" t="s">
        <v>296</v>
      </c>
      <c r="C224" s="59" t="s">
        <v>15</v>
      </c>
      <c r="D224" s="33">
        <v>0.93</v>
      </c>
      <c r="E224" s="34">
        <f>D224*(1-$E$2%)</f>
        <v>0.651</v>
      </c>
      <c r="F224" s="47"/>
      <c r="G224" s="30">
        <f t="shared" si="1"/>
        <v>0</v>
      </c>
      <c r="H224" s="31"/>
      <c r="I224" s="31"/>
    </row>
    <row r="225" spans="1:9" ht="12">
      <c r="A225" s="51" t="s">
        <v>295</v>
      </c>
      <c r="B225" s="54" t="s">
        <v>297</v>
      </c>
      <c r="C225" s="59" t="s">
        <v>15</v>
      </c>
      <c r="D225" s="33">
        <v>1.11</v>
      </c>
      <c r="E225" s="34">
        <f>D225*(1-$E$2%)</f>
        <v>0.777</v>
      </c>
      <c r="F225" s="47"/>
      <c r="G225" s="30">
        <f t="shared" si="1"/>
        <v>0</v>
      </c>
      <c r="H225" s="31"/>
      <c r="I225" s="31"/>
    </row>
    <row r="226" spans="1:9" ht="12" customHeight="1">
      <c r="A226" s="172" t="s">
        <v>298</v>
      </c>
      <c r="B226" s="172"/>
      <c r="C226" s="59"/>
      <c r="D226" s="56"/>
      <c r="E226" s="34"/>
      <c r="F226" s="41"/>
      <c r="G226" s="30">
        <f t="shared" si="1"/>
        <v>0</v>
      </c>
      <c r="H226" s="31"/>
      <c r="I226" s="31"/>
    </row>
    <row r="227" spans="1:9" ht="12">
      <c r="A227" s="51">
        <v>5420305080</v>
      </c>
      <c r="B227" s="54" t="s">
        <v>299</v>
      </c>
      <c r="C227" s="59" t="s">
        <v>15</v>
      </c>
      <c r="D227" s="33">
        <v>0.68</v>
      </c>
      <c r="E227" s="34">
        <f>D227*(1-$E$2%)</f>
        <v>0.476</v>
      </c>
      <c r="F227" s="47"/>
      <c r="G227" s="30">
        <f t="shared" si="1"/>
        <v>0</v>
      </c>
      <c r="H227" s="31"/>
      <c r="I227" s="31"/>
    </row>
    <row r="228" spans="1:9" ht="12">
      <c r="A228" s="51" t="s">
        <v>300</v>
      </c>
      <c r="B228" s="54" t="s">
        <v>301</v>
      </c>
      <c r="C228" s="59" t="s">
        <v>15</v>
      </c>
      <c r="D228" s="33">
        <v>0.61</v>
      </c>
      <c r="E228" s="34">
        <f>D228*(1-$E$2%)</f>
        <v>0.427</v>
      </c>
      <c r="F228" s="47"/>
      <c r="G228" s="30">
        <f t="shared" si="1"/>
        <v>0</v>
      </c>
      <c r="H228" s="31"/>
      <c r="I228" s="31"/>
    </row>
    <row r="229" spans="1:9" ht="12" customHeight="1">
      <c r="A229" s="51" t="s">
        <v>300</v>
      </c>
      <c r="B229" s="54" t="s">
        <v>302</v>
      </c>
      <c r="C229" s="59" t="s">
        <v>15</v>
      </c>
      <c r="D229" s="33">
        <v>0.74</v>
      </c>
      <c r="E229" s="34">
        <f>D229*(1-$E$2%)</f>
        <v>0.518</v>
      </c>
      <c r="F229" s="47"/>
      <c r="G229" s="30">
        <f t="shared" si="1"/>
        <v>0</v>
      </c>
      <c r="H229" s="31"/>
      <c r="I229" s="31"/>
    </row>
    <row r="230" spans="1:9" ht="12" customHeight="1">
      <c r="A230" s="172" t="s">
        <v>303</v>
      </c>
      <c r="B230" s="172"/>
      <c r="C230" s="59"/>
      <c r="D230" s="56"/>
      <c r="E230" s="34"/>
      <c r="F230" s="41"/>
      <c r="G230" s="30">
        <f t="shared" si="1"/>
        <v>0</v>
      </c>
      <c r="H230" s="31"/>
      <c r="I230" s="31"/>
    </row>
    <row r="231" spans="1:9" ht="12">
      <c r="A231" s="51">
        <v>5411205080</v>
      </c>
      <c r="B231" s="54" t="s">
        <v>304</v>
      </c>
      <c r="C231" s="59" t="s">
        <v>15</v>
      </c>
      <c r="D231" s="33">
        <v>2.11</v>
      </c>
      <c r="E231" s="34">
        <f>D231*(1-$E$2%)</f>
        <v>1.4769999999999999</v>
      </c>
      <c r="F231" s="41"/>
      <c r="G231" s="30">
        <f t="shared" si="1"/>
        <v>0</v>
      </c>
      <c r="H231" s="31"/>
      <c r="I231" s="31"/>
    </row>
    <row r="232" spans="1:9" ht="12">
      <c r="A232" s="51" t="s">
        <v>305</v>
      </c>
      <c r="B232" s="54" t="s">
        <v>306</v>
      </c>
      <c r="C232" s="59" t="s">
        <v>15</v>
      </c>
      <c r="D232" s="33">
        <v>2.04</v>
      </c>
      <c r="E232" s="34">
        <f>D232*(1-$E$2%)</f>
        <v>1.428</v>
      </c>
      <c r="F232" s="41"/>
      <c r="G232" s="30">
        <f t="shared" si="1"/>
        <v>0</v>
      </c>
      <c r="H232" s="31"/>
      <c r="I232" s="31"/>
    </row>
    <row r="233" spans="1:9" ht="15.75" customHeight="1">
      <c r="A233" s="172" t="s">
        <v>307</v>
      </c>
      <c r="B233" s="172"/>
      <c r="C233" s="59"/>
      <c r="D233" s="56"/>
      <c r="E233" s="34"/>
      <c r="F233" s="41"/>
      <c r="G233" s="30">
        <f t="shared" si="1"/>
        <v>0</v>
      </c>
      <c r="H233" s="31"/>
      <c r="I233" s="31"/>
    </row>
    <row r="234" spans="1:9" ht="12">
      <c r="A234" s="51">
        <v>5417805080</v>
      </c>
      <c r="B234" s="54" t="s">
        <v>308</v>
      </c>
      <c r="C234" s="59" t="s">
        <v>15</v>
      </c>
      <c r="D234" s="33">
        <v>0.83</v>
      </c>
      <c r="E234" s="34">
        <f>D234*(1-$E$2%)</f>
        <v>0.581</v>
      </c>
      <c r="F234" s="41"/>
      <c r="G234" s="30">
        <f t="shared" si="1"/>
        <v>0</v>
      </c>
      <c r="H234" s="31"/>
      <c r="I234" s="31"/>
    </row>
    <row r="235" spans="1:9" ht="12">
      <c r="A235" s="51" t="s">
        <v>309</v>
      </c>
      <c r="B235" s="54" t="s">
        <v>310</v>
      </c>
      <c r="C235" s="59" t="s">
        <v>15</v>
      </c>
      <c r="D235" s="33">
        <v>0.73</v>
      </c>
      <c r="E235" s="34">
        <f>D235*(1-$E$2%)</f>
        <v>0.511</v>
      </c>
      <c r="F235" s="41"/>
      <c r="G235" s="30">
        <f t="shared" si="1"/>
        <v>0</v>
      </c>
      <c r="H235" s="31"/>
      <c r="I235" s="31"/>
    </row>
    <row r="236" spans="1:9" ht="12" customHeight="1">
      <c r="A236" s="172" t="s">
        <v>311</v>
      </c>
      <c r="B236" s="172"/>
      <c r="C236" s="59"/>
      <c r="D236" s="56"/>
      <c r="E236" s="34"/>
      <c r="F236" s="41"/>
      <c r="G236" s="30">
        <f t="shared" si="1"/>
        <v>0</v>
      </c>
      <c r="H236" s="31"/>
      <c r="I236" s="31"/>
    </row>
    <row r="237" spans="1:9" ht="12">
      <c r="A237" s="51">
        <v>5415105080</v>
      </c>
      <c r="B237" s="54" t="s">
        <v>312</v>
      </c>
      <c r="C237" s="59" t="s">
        <v>128</v>
      </c>
      <c r="D237" s="33">
        <v>1.34</v>
      </c>
      <c r="E237" s="34">
        <f>D237*(1-$E$2%)</f>
        <v>0.938</v>
      </c>
      <c r="F237" s="47"/>
      <c r="G237" s="30">
        <f t="shared" si="1"/>
        <v>0</v>
      </c>
      <c r="H237" s="31"/>
      <c r="I237" s="31"/>
    </row>
    <row r="238" spans="1:9" ht="12">
      <c r="A238" s="51" t="s">
        <v>313</v>
      </c>
      <c r="B238" s="54" t="s">
        <v>314</v>
      </c>
      <c r="C238" s="59" t="s">
        <v>128</v>
      </c>
      <c r="D238" s="33">
        <v>1.24</v>
      </c>
      <c r="E238" s="34">
        <f>D238*(1-$E$2%)</f>
        <v>0.868</v>
      </c>
      <c r="F238" s="47"/>
      <c r="G238" s="30">
        <f t="shared" si="1"/>
        <v>0</v>
      </c>
      <c r="H238" s="31"/>
      <c r="I238" s="31"/>
    </row>
    <row r="239" spans="1:9" ht="12" customHeight="1">
      <c r="A239" s="172" t="s">
        <v>315</v>
      </c>
      <c r="B239" s="172"/>
      <c r="C239" s="59"/>
      <c r="D239" s="56"/>
      <c r="E239" s="34"/>
      <c r="F239" s="41"/>
      <c r="G239" s="30">
        <f t="shared" si="1"/>
        <v>0</v>
      </c>
      <c r="H239" s="31"/>
      <c r="I239" s="31"/>
    </row>
    <row r="240" spans="1:9" ht="12">
      <c r="A240" s="51">
        <v>5415005080</v>
      </c>
      <c r="B240" s="54" t="s">
        <v>316</v>
      </c>
      <c r="C240" s="59" t="s">
        <v>15</v>
      </c>
      <c r="D240" s="33">
        <v>0.92</v>
      </c>
      <c r="E240" s="34">
        <f>D240*(1-$E$2%)</f>
        <v>0.644</v>
      </c>
      <c r="F240" s="41"/>
      <c r="G240" s="30">
        <f t="shared" si="1"/>
        <v>0</v>
      </c>
      <c r="H240" s="31"/>
      <c r="I240" s="31"/>
    </row>
    <row r="241" spans="1:9" ht="12">
      <c r="A241" s="51" t="s">
        <v>317</v>
      </c>
      <c r="B241" s="54" t="s">
        <v>318</v>
      </c>
      <c r="C241" s="60" t="s">
        <v>15</v>
      </c>
      <c r="D241" s="33">
        <v>0.82</v>
      </c>
      <c r="E241" s="34">
        <f>D241*(1-$E$2%)</f>
        <v>0.574</v>
      </c>
      <c r="F241" s="41"/>
      <c r="G241" s="30">
        <f t="shared" si="1"/>
        <v>0</v>
      </c>
      <c r="H241" s="31"/>
      <c r="I241" s="31"/>
    </row>
    <row r="242" spans="1:9" ht="12" customHeight="1">
      <c r="A242" s="172" t="s">
        <v>319</v>
      </c>
      <c r="B242" s="172"/>
      <c r="C242" s="79"/>
      <c r="D242" s="56" t="s">
        <v>126</v>
      </c>
      <c r="E242" s="34"/>
      <c r="F242" s="41"/>
      <c r="G242" s="30">
        <f t="shared" si="1"/>
        <v>0</v>
      </c>
      <c r="H242" s="31"/>
      <c r="I242" s="31"/>
    </row>
    <row r="243" spans="1:9" ht="12">
      <c r="A243" s="51">
        <v>5414905080</v>
      </c>
      <c r="B243" s="54" t="s">
        <v>320</v>
      </c>
      <c r="C243" s="59" t="s">
        <v>15</v>
      </c>
      <c r="D243" s="33">
        <v>0.82</v>
      </c>
      <c r="E243" s="34">
        <f>D243*(1-$E$2%)</f>
        <v>0.574</v>
      </c>
      <c r="F243" s="41"/>
      <c r="G243" s="30">
        <f t="shared" si="1"/>
        <v>0</v>
      </c>
      <c r="H243" s="31"/>
      <c r="I243" s="31"/>
    </row>
    <row r="244" spans="1:9" ht="12">
      <c r="A244" s="51" t="s">
        <v>321</v>
      </c>
      <c r="B244" s="54" t="s">
        <v>322</v>
      </c>
      <c r="C244" s="59" t="s">
        <v>15</v>
      </c>
      <c r="D244" s="33">
        <v>0.72</v>
      </c>
      <c r="E244" s="34">
        <f>D244*(1-$E$2%)</f>
        <v>0.504</v>
      </c>
      <c r="F244" s="41"/>
      <c r="G244" s="30">
        <f t="shared" si="1"/>
        <v>0</v>
      </c>
      <c r="H244" s="31"/>
      <c r="I244" s="31"/>
    </row>
    <row r="245" spans="1:9" ht="12" customHeight="1">
      <c r="A245" s="172" t="s">
        <v>323</v>
      </c>
      <c r="B245" s="172"/>
      <c r="C245" s="79"/>
      <c r="D245" s="56" t="s">
        <v>126</v>
      </c>
      <c r="E245" s="34"/>
      <c r="F245" s="41"/>
      <c r="G245" s="30">
        <f t="shared" si="1"/>
        <v>0</v>
      </c>
      <c r="H245" s="31"/>
      <c r="I245" s="31"/>
    </row>
    <row r="246" spans="1:9" ht="12">
      <c r="A246" s="54" t="s">
        <v>324</v>
      </c>
      <c r="B246" s="54" t="s">
        <v>325</v>
      </c>
      <c r="C246" s="61" t="s">
        <v>156</v>
      </c>
      <c r="D246" s="33">
        <v>61.38</v>
      </c>
      <c r="E246" s="34">
        <f>D246*(1-$E$2%)</f>
        <v>42.966</v>
      </c>
      <c r="F246" s="41"/>
      <c r="G246" s="30">
        <f t="shared" si="1"/>
        <v>0</v>
      </c>
      <c r="H246" s="31"/>
      <c r="I246" s="31"/>
    </row>
    <row r="247" spans="1:9" ht="12">
      <c r="A247" s="51" t="s">
        <v>326</v>
      </c>
      <c r="B247" s="54" t="s">
        <v>327</v>
      </c>
      <c r="C247" s="61" t="s">
        <v>156</v>
      </c>
      <c r="D247" s="33">
        <v>100.87</v>
      </c>
      <c r="E247" s="34">
        <f>D247*(1-$E$2%)</f>
        <v>70.609</v>
      </c>
      <c r="F247" s="41"/>
      <c r="G247" s="30">
        <f t="shared" si="1"/>
        <v>0</v>
      </c>
      <c r="H247" s="31"/>
      <c r="I247" s="31"/>
    </row>
    <row r="248" spans="1:9" ht="12">
      <c r="A248" s="51" t="s">
        <v>328</v>
      </c>
      <c r="B248" s="54" t="s">
        <v>329</v>
      </c>
      <c r="C248" s="61" t="s">
        <v>156</v>
      </c>
      <c r="D248" s="33">
        <v>97.77</v>
      </c>
      <c r="E248" s="34">
        <f>D248*(1-$E$2%)</f>
        <v>68.439</v>
      </c>
      <c r="F248" s="41"/>
      <c r="G248" s="30">
        <f t="shared" si="1"/>
        <v>0</v>
      </c>
      <c r="H248" s="31"/>
      <c r="I248" s="31"/>
    </row>
    <row r="249" spans="1:9" ht="12">
      <c r="A249" s="51" t="s">
        <v>328</v>
      </c>
      <c r="B249" s="54" t="s">
        <v>330</v>
      </c>
      <c r="C249" s="61" t="s">
        <v>156</v>
      </c>
      <c r="D249" s="33">
        <v>117.36</v>
      </c>
      <c r="E249" s="34">
        <f>D249*(1-$E$2%)</f>
        <v>82.152</v>
      </c>
      <c r="F249" s="41"/>
      <c r="G249" s="30">
        <f t="shared" si="1"/>
        <v>0</v>
      </c>
      <c r="H249" s="31"/>
      <c r="I249" s="31"/>
    </row>
    <row r="250" spans="1:9" ht="15.75" customHeight="1">
      <c r="A250" s="176" t="s">
        <v>331</v>
      </c>
      <c r="B250" s="176"/>
      <c r="C250" s="176"/>
      <c r="D250" s="176"/>
      <c r="E250" s="38"/>
      <c r="F250" s="39"/>
      <c r="G250" s="30">
        <f t="shared" si="1"/>
        <v>0</v>
      </c>
      <c r="H250" s="31"/>
      <c r="I250" s="31"/>
    </row>
    <row r="251" spans="1:9" ht="15" customHeight="1">
      <c r="A251" s="170" t="s">
        <v>332</v>
      </c>
      <c r="B251" s="170"/>
      <c r="C251" s="170"/>
      <c r="D251" s="170"/>
      <c r="E251" s="22"/>
      <c r="F251" s="23"/>
      <c r="G251" s="30">
        <f t="shared" si="1"/>
        <v>0</v>
      </c>
      <c r="H251" s="31"/>
      <c r="I251" s="31"/>
    </row>
    <row r="252" spans="1:9" ht="15" customHeight="1">
      <c r="A252" s="172" t="s">
        <v>280</v>
      </c>
      <c r="B252" s="172"/>
      <c r="C252" s="78"/>
      <c r="D252" s="56"/>
      <c r="E252" s="64"/>
      <c r="F252" s="65"/>
      <c r="G252" s="30">
        <f t="shared" si="1"/>
        <v>0</v>
      </c>
      <c r="H252" s="31"/>
      <c r="I252" s="31"/>
    </row>
    <row r="253" spans="1:9" ht="15" customHeight="1">
      <c r="A253" s="51" t="s">
        <v>333</v>
      </c>
      <c r="B253" s="54" t="s">
        <v>334</v>
      </c>
      <c r="C253" s="32" t="s">
        <v>145</v>
      </c>
      <c r="D253" s="33">
        <v>4.36</v>
      </c>
      <c r="E253" s="64">
        <f>D253*(1-$E$2%)</f>
        <v>3.052</v>
      </c>
      <c r="F253" s="65"/>
      <c r="G253" s="30">
        <f t="shared" si="1"/>
        <v>0</v>
      </c>
      <c r="H253" s="31"/>
      <c r="I253" s="31"/>
    </row>
    <row r="254" spans="1:9" ht="15" customHeight="1">
      <c r="A254" s="51" t="s">
        <v>335</v>
      </c>
      <c r="B254" s="54" t="s">
        <v>336</v>
      </c>
      <c r="C254" s="32" t="s">
        <v>145</v>
      </c>
      <c r="D254" s="33">
        <v>4</v>
      </c>
      <c r="E254" s="64">
        <f>D254*(1-$E$2%)</f>
        <v>2.8</v>
      </c>
      <c r="F254" s="65"/>
      <c r="G254" s="30">
        <f t="shared" si="1"/>
        <v>0</v>
      </c>
      <c r="H254" s="31"/>
      <c r="I254" s="31"/>
    </row>
    <row r="255" spans="1:9" ht="15" customHeight="1">
      <c r="A255" s="51" t="s">
        <v>337</v>
      </c>
      <c r="B255" s="54" t="s">
        <v>338</v>
      </c>
      <c r="C255" s="32" t="s">
        <v>145</v>
      </c>
      <c r="D255" s="33">
        <v>3.73</v>
      </c>
      <c r="E255" s="64">
        <f>D255*(1-$E$2%)</f>
        <v>2.6109999999999998</v>
      </c>
      <c r="F255" s="65"/>
      <c r="G255" s="30">
        <f t="shared" si="1"/>
        <v>0</v>
      </c>
      <c r="H255" s="31"/>
      <c r="I255" s="31"/>
    </row>
    <row r="256" spans="1:9" ht="15" customHeight="1">
      <c r="A256" s="51" t="s">
        <v>339</v>
      </c>
      <c r="B256" s="54" t="s">
        <v>340</v>
      </c>
      <c r="C256" s="32" t="s">
        <v>145</v>
      </c>
      <c r="D256" s="33">
        <v>3.47</v>
      </c>
      <c r="E256" s="64">
        <f>D256*(1-$E$2%)</f>
        <v>2.429</v>
      </c>
      <c r="F256" s="65"/>
      <c r="G256" s="30">
        <f t="shared" si="1"/>
        <v>0</v>
      </c>
      <c r="H256" s="31"/>
      <c r="I256" s="31"/>
    </row>
    <row r="257" spans="1:9" ht="12" customHeight="1">
      <c r="A257" s="172" t="s">
        <v>284</v>
      </c>
      <c r="B257" s="172"/>
      <c r="C257" s="78"/>
      <c r="D257" s="56"/>
      <c r="E257" s="64"/>
      <c r="F257" s="65"/>
      <c r="G257" s="30">
        <f t="shared" si="1"/>
        <v>0</v>
      </c>
      <c r="H257" s="31"/>
      <c r="I257" s="31"/>
    </row>
    <row r="258" spans="1:9" ht="12">
      <c r="A258" s="51" t="s">
        <v>341</v>
      </c>
      <c r="B258" s="54" t="s">
        <v>342</v>
      </c>
      <c r="C258" s="32" t="s">
        <v>15</v>
      </c>
      <c r="D258" s="33">
        <v>2.37</v>
      </c>
      <c r="E258" s="64">
        <f>D258*(1-$E$2%)</f>
        <v>1.659</v>
      </c>
      <c r="F258" s="65"/>
      <c r="G258" s="30">
        <f t="shared" si="1"/>
        <v>0</v>
      </c>
      <c r="H258" s="31"/>
      <c r="I258" s="31"/>
    </row>
    <row r="259" spans="1:9" ht="12">
      <c r="A259" s="51" t="s">
        <v>343</v>
      </c>
      <c r="B259" s="54" t="s">
        <v>344</v>
      </c>
      <c r="C259" s="59" t="s">
        <v>15</v>
      </c>
      <c r="D259" s="33">
        <v>2.26</v>
      </c>
      <c r="E259" s="64">
        <f>D259*(1-$E$2%)</f>
        <v>1.5819999999999999</v>
      </c>
      <c r="F259" s="65"/>
      <c r="G259" s="30">
        <f t="shared" si="1"/>
        <v>0</v>
      </c>
      <c r="H259" s="31"/>
      <c r="I259" s="31"/>
    </row>
    <row r="260" spans="1:9" ht="12">
      <c r="A260" s="172" t="s">
        <v>288</v>
      </c>
      <c r="B260" s="172"/>
      <c r="C260" s="78"/>
      <c r="D260" s="56"/>
      <c r="E260" s="64"/>
      <c r="F260" s="65"/>
      <c r="G260" s="30">
        <f t="shared" si="1"/>
        <v>0</v>
      </c>
      <c r="H260" s="31"/>
      <c r="I260" s="31"/>
    </row>
    <row r="261" spans="1:9" ht="12">
      <c r="A261" s="51" t="s">
        <v>345</v>
      </c>
      <c r="B261" s="54" t="s">
        <v>346</v>
      </c>
      <c r="C261" s="59" t="s">
        <v>15</v>
      </c>
      <c r="D261" s="33">
        <v>1.17</v>
      </c>
      <c r="E261" s="64">
        <f>D261*(1-$E$2%)</f>
        <v>0.819</v>
      </c>
      <c r="F261" s="65"/>
      <c r="G261" s="30">
        <f t="shared" si="1"/>
        <v>0</v>
      </c>
      <c r="H261" s="31"/>
      <c r="I261" s="31"/>
    </row>
    <row r="262" spans="1:9" ht="12.75" customHeight="1">
      <c r="A262" s="51" t="s">
        <v>347</v>
      </c>
      <c r="B262" s="54" t="s">
        <v>348</v>
      </c>
      <c r="C262" s="59" t="s">
        <v>15</v>
      </c>
      <c r="D262" s="33">
        <v>1.07</v>
      </c>
      <c r="E262" s="64">
        <f>D262*(1-$E$2%)</f>
        <v>0.749</v>
      </c>
      <c r="F262" s="65"/>
      <c r="G262" s="30">
        <f t="shared" si="1"/>
        <v>0</v>
      </c>
      <c r="H262" s="31"/>
      <c r="I262" s="31"/>
    </row>
    <row r="263" spans="1:9" ht="13.5" customHeight="1">
      <c r="A263" s="172" t="s">
        <v>293</v>
      </c>
      <c r="B263" s="172"/>
      <c r="C263" s="59"/>
      <c r="D263" s="56"/>
      <c r="E263" s="64"/>
      <c r="F263" s="65"/>
      <c r="G263" s="30">
        <f t="shared" si="1"/>
        <v>0</v>
      </c>
      <c r="H263" s="31"/>
      <c r="I263" s="31"/>
    </row>
    <row r="264" spans="1:9" ht="12">
      <c r="A264" s="51" t="s">
        <v>349</v>
      </c>
      <c r="B264" s="54" t="s">
        <v>350</v>
      </c>
      <c r="C264" s="59" t="s">
        <v>15</v>
      </c>
      <c r="D264" s="33">
        <v>1.04</v>
      </c>
      <c r="E264" s="64">
        <f>D264*(1-$E$2%)</f>
        <v>0.728</v>
      </c>
      <c r="F264" s="65"/>
      <c r="G264" s="30">
        <f t="shared" si="1"/>
        <v>0</v>
      </c>
      <c r="H264" s="31"/>
      <c r="I264" s="31"/>
    </row>
    <row r="265" spans="1:9" ht="12">
      <c r="A265" s="51" t="s">
        <v>351</v>
      </c>
      <c r="B265" s="54" t="s">
        <v>352</v>
      </c>
      <c r="C265" s="59" t="s">
        <v>15</v>
      </c>
      <c r="D265" s="33">
        <v>0.92</v>
      </c>
      <c r="E265" s="64">
        <f>D265*(1-$E$2%)</f>
        <v>0.644</v>
      </c>
      <c r="F265" s="65"/>
      <c r="G265" s="30">
        <f t="shared" si="1"/>
        <v>0</v>
      </c>
      <c r="H265" s="31"/>
      <c r="I265" s="31"/>
    </row>
    <row r="266" spans="1:9" ht="13.5" customHeight="1">
      <c r="A266" s="172" t="s">
        <v>298</v>
      </c>
      <c r="B266" s="172"/>
      <c r="C266" s="59"/>
      <c r="D266" s="56"/>
      <c r="E266" s="64"/>
      <c r="F266" s="65"/>
      <c r="G266" s="30">
        <f t="shared" si="1"/>
        <v>0</v>
      </c>
      <c r="H266" s="31"/>
      <c r="I266" s="31"/>
    </row>
    <row r="267" spans="1:9" ht="12">
      <c r="A267" s="51" t="s">
        <v>353</v>
      </c>
      <c r="B267" s="54" t="s">
        <v>354</v>
      </c>
      <c r="C267" s="59" t="s">
        <v>15</v>
      </c>
      <c r="D267" s="33">
        <v>0.66</v>
      </c>
      <c r="E267" s="64">
        <f>D267*(1-$E$2%)</f>
        <v>0.46199999999999997</v>
      </c>
      <c r="F267" s="65"/>
      <c r="G267" s="30">
        <f t="shared" si="1"/>
        <v>0</v>
      </c>
      <c r="H267" s="31"/>
      <c r="I267" s="31"/>
    </row>
    <row r="268" spans="1:9" ht="12.75" customHeight="1">
      <c r="A268" s="51" t="s">
        <v>355</v>
      </c>
      <c r="B268" s="54" t="s">
        <v>356</v>
      </c>
      <c r="C268" s="59" t="s">
        <v>15</v>
      </c>
      <c r="D268" s="33">
        <v>0.61</v>
      </c>
      <c r="E268" s="64">
        <f>D268*(1-$E$2%)</f>
        <v>0.427</v>
      </c>
      <c r="F268" s="65"/>
      <c r="G268" s="30">
        <f t="shared" si="1"/>
        <v>0</v>
      </c>
      <c r="H268" s="31"/>
      <c r="I268" s="31"/>
    </row>
    <row r="269" spans="1:9" ht="12" customHeight="1">
      <c r="A269" s="172" t="s">
        <v>307</v>
      </c>
      <c r="B269" s="172"/>
      <c r="C269" s="59"/>
      <c r="D269" s="56"/>
      <c r="E269" s="64"/>
      <c r="F269" s="65"/>
      <c r="G269" s="30">
        <f t="shared" si="1"/>
        <v>0</v>
      </c>
      <c r="H269" s="31"/>
      <c r="I269" s="31"/>
    </row>
    <row r="270" spans="1:9" ht="12">
      <c r="A270" s="51" t="s">
        <v>357</v>
      </c>
      <c r="B270" s="54" t="s">
        <v>358</v>
      </c>
      <c r="C270" s="59" t="s">
        <v>15</v>
      </c>
      <c r="D270" s="33">
        <v>0.84</v>
      </c>
      <c r="E270" s="64">
        <f>D270*(1-$E$2%)</f>
        <v>0.588</v>
      </c>
      <c r="F270" s="65"/>
      <c r="G270" s="30">
        <f t="shared" si="1"/>
        <v>0</v>
      </c>
      <c r="H270" s="31"/>
      <c r="I270" s="31"/>
    </row>
    <row r="271" spans="1:9" ht="12">
      <c r="A271" s="51" t="s">
        <v>359</v>
      </c>
      <c r="B271" s="54" t="s">
        <v>360</v>
      </c>
      <c r="C271" s="59" t="s">
        <v>15</v>
      </c>
      <c r="D271" s="33">
        <v>0.74</v>
      </c>
      <c r="E271" s="64">
        <f>D271*(1-$E$2%)</f>
        <v>0.518</v>
      </c>
      <c r="F271" s="65"/>
      <c r="G271" s="30">
        <f t="shared" si="1"/>
        <v>0</v>
      </c>
      <c r="H271" s="31"/>
      <c r="I271" s="31"/>
    </row>
    <row r="272" spans="1:9" ht="12" customHeight="1">
      <c r="A272" s="172" t="s">
        <v>311</v>
      </c>
      <c r="B272" s="172"/>
      <c r="C272" s="59"/>
      <c r="D272" s="56"/>
      <c r="E272" s="64"/>
      <c r="F272" s="65"/>
      <c r="G272" s="30">
        <f t="shared" si="1"/>
        <v>0</v>
      </c>
      <c r="H272" s="31"/>
      <c r="I272" s="31"/>
    </row>
    <row r="273" spans="1:9" ht="12">
      <c r="A273" s="51" t="s">
        <v>361</v>
      </c>
      <c r="B273" s="54" t="s">
        <v>362</v>
      </c>
      <c r="C273" s="59" t="s">
        <v>128</v>
      </c>
      <c r="D273" s="33">
        <v>1.34</v>
      </c>
      <c r="E273" s="64">
        <f>D273*(1-$E$2%)</f>
        <v>0.938</v>
      </c>
      <c r="F273" s="80"/>
      <c r="G273" s="30">
        <f t="shared" si="1"/>
        <v>0</v>
      </c>
      <c r="H273" s="31"/>
      <c r="I273" s="31"/>
    </row>
    <row r="274" spans="1:9" ht="12">
      <c r="A274" s="51" t="s">
        <v>363</v>
      </c>
      <c r="B274" s="54" t="s">
        <v>364</v>
      </c>
      <c r="C274" s="59" t="s">
        <v>128</v>
      </c>
      <c r="D274" s="33">
        <v>1.24</v>
      </c>
      <c r="E274" s="64">
        <f>D274*(1-$E$2%)</f>
        <v>0.868</v>
      </c>
      <c r="F274" s="65"/>
      <c r="G274" s="30">
        <f t="shared" si="1"/>
        <v>0</v>
      </c>
      <c r="H274" s="31"/>
      <c r="I274" s="31"/>
    </row>
    <row r="275" spans="1:9" ht="12" customHeight="1">
      <c r="A275" s="172" t="s">
        <v>315</v>
      </c>
      <c r="B275" s="172"/>
      <c r="C275" s="59"/>
      <c r="D275" s="56"/>
      <c r="E275" s="64"/>
      <c r="F275" s="65"/>
      <c r="G275" s="30">
        <f t="shared" si="1"/>
        <v>0</v>
      </c>
      <c r="H275" s="31"/>
      <c r="I275" s="31"/>
    </row>
    <row r="276" spans="1:9" ht="12">
      <c r="A276" s="51" t="s">
        <v>365</v>
      </c>
      <c r="B276" s="54" t="s">
        <v>366</v>
      </c>
      <c r="C276" s="59" t="s">
        <v>15</v>
      </c>
      <c r="D276" s="33">
        <v>0.92</v>
      </c>
      <c r="E276" s="64">
        <f>D276*(1-$E$2%)</f>
        <v>0.644</v>
      </c>
      <c r="F276" s="65"/>
      <c r="G276" s="30">
        <f t="shared" si="1"/>
        <v>0</v>
      </c>
      <c r="H276" s="31"/>
      <c r="I276" s="31"/>
    </row>
    <row r="277" spans="1:9" ht="12">
      <c r="A277" s="51" t="s">
        <v>367</v>
      </c>
      <c r="B277" s="54" t="s">
        <v>368</v>
      </c>
      <c r="C277" s="59" t="s">
        <v>15</v>
      </c>
      <c r="D277" s="33">
        <v>0.82</v>
      </c>
      <c r="E277" s="64">
        <f>D277*(1-$E$2%)</f>
        <v>0.574</v>
      </c>
      <c r="F277" s="65"/>
      <c r="G277" s="30">
        <f t="shared" si="1"/>
        <v>0</v>
      </c>
      <c r="H277" s="31"/>
      <c r="I277" s="31"/>
    </row>
    <row r="278" spans="1:9" ht="12" customHeight="1">
      <c r="A278" s="172" t="s">
        <v>319</v>
      </c>
      <c r="B278" s="172"/>
      <c r="C278" s="79"/>
      <c r="D278" s="56"/>
      <c r="E278" s="64"/>
      <c r="F278" s="65"/>
      <c r="G278" s="30">
        <f t="shared" si="1"/>
        <v>0</v>
      </c>
      <c r="H278" s="31"/>
      <c r="I278" s="31"/>
    </row>
    <row r="279" spans="1:9" ht="12">
      <c r="A279" s="51" t="s">
        <v>369</v>
      </c>
      <c r="B279" s="54" t="s">
        <v>370</v>
      </c>
      <c r="C279" s="59" t="s">
        <v>15</v>
      </c>
      <c r="D279" s="33">
        <v>0.82</v>
      </c>
      <c r="E279" s="64">
        <f>D279*(1-$E$2%)</f>
        <v>0.574</v>
      </c>
      <c r="F279" s="65"/>
      <c r="G279" s="30">
        <f t="shared" si="1"/>
        <v>0</v>
      </c>
      <c r="H279" s="31"/>
      <c r="I279" s="31"/>
    </row>
    <row r="280" spans="1:9" ht="12">
      <c r="A280" s="51" t="s">
        <v>371</v>
      </c>
      <c r="B280" s="54" t="s">
        <v>372</v>
      </c>
      <c r="C280" s="59" t="s">
        <v>15</v>
      </c>
      <c r="D280" s="33">
        <v>0.72</v>
      </c>
      <c r="E280" s="64">
        <f>D280*(1-$E$2%)</f>
        <v>0.504</v>
      </c>
      <c r="F280" s="65"/>
      <c r="G280" s="30">
        <f t="shared" si="1"/>
        <v>0</v>
      </c>
      <c r="H280" s="31"/>
      <c r="I280" s="31"/>
    </row>
    <row r="281" spans="1:9" ht="12" customHeight="1">
      <c r="A281" s="172" t="s">
        <v>373</v>
      </c>
      <c r="B281" s="172"/>
      <c r="C281" s="79"/>
      <c r="D281" s="56"/>
      <c r="E281" s="64"/>
      <c r="F281" s="65"/>
      <c r="G281" s="30">
        <f t="shared" si="1"/>
        <v>0</v>
      </c>
      <c r="H281" s="31"/>
      <c r="I281" s="31"/>
    </row>
    <row r="282" spans="1:9" ht="12">
      <c r="A282" s="51" t="s">
        <v>374</v>
      </c>
      <c r="B282" s="54" t="s">
        <v>375</v>
      </c>
      <c r="C282" s="61" t="s">
        <v>156</v>
      </c>
      <c r="D282" s="33">
        <v>100.87</v>
      </c>
      <c r="E282" s="64">
        <f>D282*(1-$E$2%)</f>
        <v>70.609</v>
      </c>
      <c r="F282" s="80"/>
      <c r="G282" s="30">
        <f t="shared" si="1"/>
        <v>0</v>
      </c>
      <c r="H282" s="31"/>
      <c r="I282" s="31"/>
    </row>
    <row r="283" spans="1:9" ht="12">
      <c r="A283" s="51" t="s">
        <v>376</v>
      </c>
      <c r="B283" s="54" t="s">
        <v>377</v>
      </c>
      <c r="C283" s="61" t="s">
        <v>156</v>
      </c>
      <c r="D283" s="33">
        <v>97.77</v>
      </c>
      <c r="E283" s="64">
        <f>D283*(1-$E$2%)</f>
        <v>68.439</v>
      </c>
      <c r="F283" s="80"/>
      <c r="G283" s="30">
        <f t="shared" si="1"/>
        <v>0</v>
      </c>
      <c r="H283" s="31"/>
      <c r="I283" s="31"/>
    </row>
    <row r="284" spans="1:9" ht="15" customHeight="1">
      <c r="A284" s="170" t="s">
        <v>378</v>
      </c>
      <c r="B284" s="170"/>
      <c r="C284" s="170"/>
      <c r="D284" s="170"/>
      <c r="E284" s="22"/>
      <c r="F284" s="23"/>
      <c r="G284" s="30">
        <f t="shared" si="1"/>
        <v>0</v>
      </c>
      <c r="H284" s="31"/>
      <c r="I284" s="31"/>
    </row>
    <row r="285" spans="1:9" ht="12">
      <c r="A285" s="172" t="s">
        <v>379</v>
      </c>
      <c r="B285" s="172"/>
      <c r="C285" s="79"/>
      <c r="D285" s="56"/>
      <c r="E285" s="64"/>
      <c r="F285" s="65"/>
      <c r="G285" s="30">
        <f t="shared" si="1"/>
        <v>0</v>
      </c>
      <c r="H285" s="31"/>
      <c r="I285" s="31"/>
    </row>
    <row r="286" spans="1:9" ht="12">
      <c r="A286" s="51" t="s">
        <v>380</v>
      </c>
      <c r="B286" s="54" t="s">
        <v>381</v>
      </c>
      <c r="C286" s="59" t="s">
        <v>15</v>
      </c>
      <c r="D286" s="33">
        <v>0.5</v>
      </c>
      <c r="E286" s="64">
        <f>D286*(1-$E$2%)</f>
        <v>0.35</v>
      </c>
      <c r="F286" s="65"/>
      <c r="G286" s="30">
        <f t="shared" si="1"/>
        <v>0</v>
      </c>
      <c r="H286" s="31"/>
      <c r="I286" s="31"/>
    </row>
    <row r="287" spans="1:9" ht="12">
      <c r="A287" s="51" t="s">
        <v>382</v>
      </c>
      <c r="B287" s="54" t="s">
        <v>383</v>
      </c>
      <c r="C287" s="59" t="s">
        <v>15</v>
      </c>
      <c r="D287" s="33">
        <v>0.42</v>
      </c>
      <c r="E287" s="64">
        <f>D287*(1-$E$2%)</f>
        <v>0.294</v>
      </c>
      <c r="F287" s="65"/>
      <c r="G287" s="30">
        <f t="shared" si="1"/>
        <v>0</v>
      </c>
      <c r="H287" s="31"/>
      <c r="I287" s="31"/>
    </row>
    <row r="288" spans="1:9" ht="12" customHeight="1">
      <c r="A288" s="172" t="s">
        <v>384</v>
      </c>
      <c r="B288" s="172"/>
      <c r="C288" s="79"/>
      <c r="D288" s="56"/>
      <c r="E288" s="64"/>
      <c r="F288" s="65"/>
      <c r="G288" s="30">
        <f t="shared" si="1"/>
        <v>0</v>
      </c>
      <c r="H288" s="31"/>
      <c r="I288" s="31"/>
    </row>
    <row r="289" spans="1:9" ht="12">
      <c r="A289" s="51" t="s">
        <v>385</v>
      </c>
      <c r="B289" s="54" t="s">
        <v>386</v>
      </c>
      <c r="C289" s="59" t="s">
        <v>15</v>
      </c>
      <c r="D289" s="33">
        <v>0.49</v>
      </c>
      <c r="E289" s="64">
        <f>D289*(1-$E$2%)</f>
        <v>0.34299999999999997</v>
      </c>
      <c r="F289" s="81"/>
      <c r="G289" s="30">
        <f t="shared" si="1"/>
        <v>0</v>
      </c>
      <c r="H289" s="31"/>
      <c r="I289" s="31"/>
    </row>
    <row r="290" spans="1:9" ht="12">
      <c r="A290" s="51" t="s">
        <v>387</v>
      </c>
      <c r="B290" s="54" t="s">
        <v>388</v>
      </c>
      <c r="C290" s="59" t="s">
        <v>15</v>
      </c>
      <c r="D290" s="33">
        <v>0.43</v>
      </c>
      <c r="E290" s="64">
        <f>D290*(1-$E$2%)</f>
        <v>0.301</v>
      </c>
      <c r="F290" s="81"/>
      <c r="G290" s="30">
        <f t="shared" si="1"/>
        <v>0</v>
      </c>
      <c r="H290" s="31"/>
      <c r="I290" s="31"/>
    </row>
    <row r="291" spans="1:9" ht="15" customHeight="1">
      <c r="A291" s="172" t="s">
        <v>389</v>
      </c>
      <c r="B291" s="172"/>
      <c r="C291" s="79"/>
      <c r="D291" s="56"/>
      <c r="E291" s="64"/>
      <c r="F291" s="81"/>
      <c r="G291" s="30">
        <f t="shared" si="1"/>
        <v>0</v>
      </c>
      <c r="H291" s="31"/>
      <c r="I291" s="31"/>
    </row>
    <row r="292" spans="1:9" ht="12">
      <c r="A292" s="51" t="s">
        <v>390</v>
      </c>
      <c r="B292" s="54" t="s">
        <v>391</v>
      </c>
      <c r="C292" s="59" t="s">
        <v>15</v>
      </c>
      <c r="D292" s="33">
        <v>0.58</v>
      </c>
      <c r="E292" s="64">
        <f>D292*(1-$E$2%)</f>
        <v>0.40599999999999997</v>
      </c>
      <c r="F292" s="81"/>
      <c r="G292" s="30">
        <f t="shared" si="1"/>
        <v>0</v>
      </c>
      <c r="H292" s="31"/>
      <c r="I292" s="31"/>
    </row>
    <row r="293" spans="1:9" ht="12">
      <c r="A293" s="51" t="s">
        <v>392</v>
      </c>
      <c r="B293" s="54" t="s">
        <v>393</v>
      </c>
      <c r="C293" s="59" t="s">
        <v>15</v>
      </c>
      <c r="D293" s="33">
        <v>0.5</v>
      </c>
      <c r="E293" s="64">
        <f>D293*(1-$E$2%)</f>
        <v>0.35</v>
      </c>
      <c r="F293" s="81"/>
      <c r="G293" s="30">
        <f t="shared" si="1"/>
        <v>0</v>
      </c>
      <c r="H293" s="31"/>
      <c r="I293" s="31"/>
    </row>
    <row r="294" spans="1:9" ht="12" customHeight="1">
      <c r="A294" s="172" t="s">
        <v>311</v>
      </c>
      <c r="B294" s="172"/>
      <c r="C294" s="59"/>
      <c r="D294" s="56"/>
      <c r="E294" s="64"/>
      <c r="F294" s="65"/>
      <c r="G294" s="30">
        <f t="shared" si="1"/>
        <v>0</v>
      </c>
      <c r="H294" s="31"/>
      <c r="I294" s="31"/>
    </row>
    <row r="295" spans="1:9" ht="12">
      <c r="A295" s="54" t="s">
        <v>394</v>
      </c>
      <c r="B295" s="54" t="s">
        <v>395</v>
      </c>
      <c r="C295" s="59" t="s">
        <v>128</v>
      </c>
      <c r="D295" s="33">
        <v>1</v>
      </c>
      <c r="E295" s="64">
        <f>D295*(1-$E$2%)</f>
        <v>0.7</v>
      </c>
      <c r="F295" s="81"/>
      <c r="G295" s="30">
        <f t="shared" si="1"/>
        <v>0</v>
      </c>
      <c r="H295" s="31"/>
      <c r="I295" s="31"/>
    </row>
    <row r="296" spans="1:9" ht="12">
      <c r="A296" s="54" t="s">
        <v>396</v>
      </c>
      <c r="B296" s="54" t="s">
        <v>397</v>
      </c>
      <c r="C296" s="59" t="s">
        <v>128</v>
      </c>
      <c r="D296" s="33">
        <v>0.91</v>
      </c>
      <c r="E296" s="64">
        <f>D296*(1-$E$2%)</f>
        <v>0.637</v>
      </c>
      <c r="F296" s="81"/>
      <c r="G296" s="30">
        <f t="shared" si="1"/>
        <v>0</v>
      </c>
      <c r="H296" s="31"/>
      <c r="I296" s="31"/>
    </row>
    <row r="297" spans="1:9" ht="12" customHeight="1">
      <c r="A297" s="172" t="s">
        <v>315</v>
      </c>
      <c r="B297" s="172"/>
      <c r="C297" s="59"/>
      <c r="D297" s="56"/>
      <c r="E297" s="64"/>
      <c r="F297" s="65"/>
      <c r="G297" s="30">
        <f t="shared" si="1"/>
        <v>0</v>
      </c>
      <c r="H297" s="31"/>
      <c r="I297" s="31"/>
    </row>
    <row r="298" spans="1:9" ht="12">
      <c r="A298" s="54" t="s">
        <v>398</v>
      </c>
      <c r="B298" s="54" t="s">
        <v>399</v>
      </c>
      <c r="C298" s="59" t="s">
        <v>128</v>
      </c>
      <c r="D298" s="33">
        <v>0.63</v>
      </c>
      <c r="E298" s="64">
        <f>D298*(1-$E$2%)</f>
        <v>0.44099999999999995</v>
      </c>
      <c r="F298" s="65"/>
      <c r="G298" s="30">
        <f t="shared" si="1"/>
        <v>0</v>
      </c>
      <c r="H298" s="31"/>
      <c r="I298" s="31"/>
    </row>
    <row r="299" spans="1:9" ht="12">
      <c r="A299" s="54" t="s">
        <v>400</v>
      </c>
      <c r="B299" s="54" t="s">
        <v>401</v>
      </c>
      <c r="C299" s="59" t="s">
        <v>128</v>
      </c>
      <c r="D299" s="33">
        <v>0.53</v>
      </c>
      <c r="E299" s="64">
        <f>D299*(1-$E$2%)</f>
        <v>0.371</v>
      </c>
      <c r="F299" s="65"/>
      <c r="G299" s="30">
        <f t="shared" si="1"/>
        <v>0</v>
      </c>
      <c r="H299" s="31"/>
      <c r="I299" s="31"/>
    </row>
    <row r="300" spans="1:9" ht="12" customHeight="1">
      <c r="A300" s="172" t="s">
        <v>319</v>
      </c>
      <c r="B300" s="172"/>
      <c r="C300" s="59"/>
      <c r="D300" s="56"/>
      <c r="E300" s="64"/>
      <c r="F300" s="65"/>
      <c r="G300" s="30">
        <f t="shared" si="1"/>
        <v>0</v>
      </c>
      <c r="H300" s="31"/>
      <c r="I300" s="31"/>
    </row>
    <row r="301" spans="1:9" ht="12">
      <c r="A301" s="54" t="s">
        <v>402</v>
      </c>
      <c r="B301" s="54" t="s">
        <v>403</v>
      </c>
      <c r="C301" s="59" t="s">
        <v>128</v>
      </c>
      <c r="D301" s="33">
        <v>0.53</v>
      </c>
      <c r="E301" s="64">
        <f>D301*(1-$E$2%)</f>
        <v>0.371</v>
      </c>
      <c r="F301" s="65"/>
      <c r="G301" s="30">
        <f t="shared" si="1"/>
        <v>0</v>
      </c>
      <c r="H301" s="31"/>
      <c r="I301" s="31"/>
    </row>
    <row r="302" spans="1:9" ht="12">
      <c r="A302" s="54" t="s">
        <v>404</v>
      </c>
      <c r="B302" s="54" t="s">
        <v>405</v>
      </c>
      <c r="C302" s="59" t="s">
        <v>128</v>
      </c>
      <c r="D302" s="33">
        <v>0.45</v>
      </c>
      <c r="E302" s="64">
        <f>D302*(1-$E$2%)</f>
        <v>0.315</v>
      </c>
      <c r="F302" s="65"/>
      <c r="G302" s="30">
        <f t="shared" si="1"/>
        <v>0</v>
      </c>
      <c r="H302" s="31"/>
      <c r="I302" s="31"/>
    </row>
    <row r="303" spans="1:9" ht="12" customHeight="1">
      <c r="A303" s="172" t="s">
        <v>303</v>
      </c>
      <c r="B303" s="172"/>
      <c r="C303" s="59"/>
      <c r="D303" s="56"/>
      <c r="E303" s="64"/>
      <c r="F303" s="65"/>
      <c r="G303" s="30">
        <f t="shared" si="1"/>
        <v>0</v>
      </c>
      <c r="H303" s="31"/>
      <c r="I303" s="31"/>
    </row>
    <row r="304" spans="1:9" ht="12">
      <c r="A304" s="54" t="s">
        <v>406</v>
      </c>
      <c r="B304" s="54" t="s">
        <v>407</v>
      </c>
      <c r="C304" s="59" t="s">
        <v>128</v>
      </c>
      <c r="D304" s="33">
        <v>1.49</v>
      </c>
      <c r="E304" s="64">
        <f>D304*(1-$E$2%)</f>
        <v>1.043</v>
      </c>
      <c r="F304" s="65"/>
      <c r="G304" s="30">
        <f t="shared" si="1"/>
        <v>0</v>
      </c>
      <c r="H304" s="31"/>
      <c r="I304" s="31"/>
    </row>
    <row r="305" spans="1:9" ht="12">
      <c r="A305" s="54" t="s">
        <v>408</v>
      </c>
      <c r="B305" s="54" t="s">
        <v>409</v>
      </c>
      <c r="C305" s="59" t="s">
        <v>128</v>
      </c>
      <c r="D305" s="33">
        <v>1.28</v>
      </c>
      <c r="E305" s="64">
        <f>D305*(1-$E$2%)</f>
        <v>0.8959999999999999</v>
      </c>
      <c r="F305" s="65"/>
      <c r="G305" s="30">
        <f t="shared" si="1"/>
        <v>0</v>
      </c>
      <c r="H305" s="31"/>
      <c r="I305" s="31"/>
    </row>
    <row r="306" spans="1:9" ht="15" customHeight="1">
      <c r="A306" s="170" t="s">
        <v>410</v>
      </c>
      <c r="B306" s="170"/>
      <c r="C306" s="170"/>
      <c r="D306" s="170"/>
      <c r="E306" s="22"/>
      <c r="F306" s="23"/>
      <c r="G306" s="30">
        <f t="shared" si="1"/>
        <v>0</v>
      </c>
      <c r="H306" s="31"/>
      <c r="I306" s="31"/>
    </row>
    <row r="307" spans="1:9" ht="12" customHeight="1">
      <c r="A307" s="172" t="s">
        <v>298</v>
      </c>
      <c r="B307" s="172"/>
      <c r="C307" s="32"/>
      <c r="D307" s="56"/>
      <c r="E307" s="64"/>
      <c r="F307" s="65"/>
      <c r="G307" s="30">
        <f t="shared" si="1"/>
        <v>0</v>
      </c>
      <c r="H307" s="31"/>
      <c r="I307" s="31"/>
    </row>
    <row r="308" spans="1:9" ht="12">
      <c r="A308" s="51">
        <v>5370302092</v>
      </c>
      <c r="B308" s="54" t="s">
        <v>411</v>
      </c>
      <c r="C308" s="59" t="s">
        <v>162</v>
      </c>
      <c r="D308" s="33">
        <v>1.53</v>
      </c>
      <c r="E308" s="64">
        <f>D308*(1-$E$2%)</f>
        <v>1.071</v>
      </c>
      <c r="F308" s="65"/>
      <c r="G308" s="30">
        <f t="shared" si="1"/>
        <v>0</v>
      </c>
      <c r="H308" s="31"/>
      <c r="I308" s="31"/>
    </row>
    <row r="309" spans="1:9" ht="12">
      <c r="A309" s="172" t="s">
        <v>288</v>
      </c>
      <c r="B309" s="172"/>
      <c r="C309" s="59"/>
      <c r="D309" s="33"/>
      <c r="E309" s="64"/>
      <c r="F309" s="65"/>
      <c r="G309" s="30">
        <f t="shared" si="1"/>
        <v>0</v>
      </c>
      <c r="H309" s="31"/>
      <c r="I309" s="31"/>
    </row>
    <row r="310" spans="1:9" ht="12">
      <c r="A310" s="51" t="s">
        <v>412</v>
      </c>
      <c r="B310" s="54" t="s">
        <v>413</v>
      </c>
      <c r="C310" s="59" t="s">
        <v>162</v>
      </c>
      <c r="D310" s="33">
        <v>2.47</v>
      </c>
      <c r="E310" s="64">
        <f>D310*(1-$E$2%)</f>
        <v>1.729</v>
      </c>
      <c r="F310" s="65"/>
      <c r="G310" s="30">
        <f t="shared" si="1"/>
        <v>0</v>
      </c>
      <c r="H310" s="31"/>
      <c r="I310" s="31"/>
    </row>
    <row r="311" spans="1:9" ht="13.5" customHeight="1">
      <c r="A311" s="170" t="s">
        <v>414</v>
      </c>
      <c r="B311" s="170"/>
      <c r="C311" s="170"/>
      <c r="D311" s="170"/>
      <c r="E311" s="22"/>
      <c r="F311" s="23"/>
      <c r="G311" s="30">
        <f t="shared" si="1"/>
        <v>0</v>
      </c>
      <c r="H311" s="31"/>
      <c r="I311" s="31"/>
    </row>
    <row r="312" spans="1:9" ht="13.5" customHeight="1">
      <c r="A312" s="172" t="s">
        <v>415</v>
      </c>
      <c r="B312" s="172"/>
      <c r="C312" s="82"/>
      <c r="D312" s="40"/>
      <c r="E312" s="64"/>
      <c r="F312" s="65"/>
      <c r="G312" s="30">
        <f t="shared" si="1"/>
        <v>0</v>
      </c>
      <c r="H312" s="31"/>
      <c r="I312" s="31"/>
    </row>
    <row r="313" spans="1:9" ht="13.5" customHeight="1">
      <c r="A313" s="51" t="s">
        <v>416</v>
      </c>
      <c r="B313" s="54" t="s">
        <v>417</v>
      </c>
      <c r="C313" s="59" t="s">
        <v>145</v>
      </c>
      <c r="D313" s="33">
        <v>2.19</v>
      </c>
      <c r="E313" s="64">
        <f>D313*(1-$E$2%)</f>
        <v>1.533</v>
      </c>
      <c r="F313" s="65"/>
      <c r="G313" s="30">
        <f t="shared" si="1"/>
        <v>0</v>
      </c>
      <c r="H313" s="31"/>
      <c r="I313" s="31"/>
    </row>
    <row r="314" spans="1:9" ht="13.5" customHeight="1">
      <c r="A314" s="51" t="s">
        <v>418</v>
      </c>
      <c r="B314" s="54" t="s">
        <v>419</v>
      </c>
      <c r="C314" s="59" t="s">
        <v>145</v>
      </c>
      <c r="D314" s="33">
        <v>1.94</v>
      </c>
      <c r="E314" s="64">
        <f>D314*(1-$E$2%)</f>
        <v>1.3579999999999999</v>
      </c>
      <c r="F314" s="65"/>
      <c r="G314" s="30">
        <f t="shared" si="1"/>
        <v>0</v>
      </c>
      <c r="H314" s="31"/>
      <c r="I314" s="31"/>
    </row>
    <row r="315" spans="1:9" ht="13.5" customHeight="1">
      <c r="A315" s="51" t="s">
        <v>420</v>
      </c>
      <c r="B315" s="54" t="s">
        <v>421</v>
      </c>
      <c r="C315" s="59" t="s">
        <v>145</v>
      </c>
      <c r="D315" s="33">
        <v>1.72</v>
      </c>
      <c r="E315" s="64">
        <f>D315*(1-$E$2%)</f>
        <v>1.204</v>
      </c>
      <c r="F315" s="65"/>
      <c r="G315" s="30">
        <f t="shared" si="1"/>
        <v>0</v>
      </c>
      <c r="H315" s="31"/>
      <c r="I315" s="31"/>
    </row>
    <row r="316" spans="1:9" ht="13.5" customHeight="1">
      <c r="A316" s="51" t="s">
        <v>422</v>
      </c>
      <c r="B316" s="54" t="s">
        <v>423</v>
      </c>
      <c r="C316" s="59" t="s">
        <v>145</v>
      </c>
      <c r="D316" s="33">
        <v>1.63</v>
      </c>
      <c r="E316" s="64">
        <f>D316*(1-$E$2%)</f>
        <v>1.1409999999999998</v>
      </c>
      <c r="F316" s="65"/>
      <c r="G316" s="30">
        <f t="shared" si="1"/>
        <v>0</v>
      </c>
      <c r="H316" s="31"/>
      <c r="I316" s="31"/>
    </row>
    <row r="317" spans="1:9" ht="15" customHeight="1">
      <c r="A317" s="170" t="s">
        <v>424</v>
      </c>
      <c r="B317" s="170"/>
      <c r="C317" s="170"/>
      <c r="D317" s="170"/>
      <c r="E317" s="22"/>
      <c r="F317" s="23"/>
      <c r="G317" s="30">
        <f t="shared" si="1"/>
        <v>0</v>
      </c>
      <c r="H317" s="31"/>
      <c r="I317" s="31"/>
    </row>
    <row r="318" spans="1:9" ht="12" customHeight="1">
      <c r="A318" s="172" t="s">
        <v>425</v>
      </c>
      <c r="B318" s="172"/>
      <c r="C318" s="78"/>
      <c r="D318" s="56"/>
      <c r="E318" s="64"/>
      <c r="F318" s="65"/>
      <c r="G318" s="30">
        <f t="shared" si="1"/>
        <v>0</v>
      </c>
      <c r="H318" s="31"/>
      <c r="I318" s="31"/>
    </row>
    <row r="319" spans="1:9" ht="12">
      <c r="A319" s="51" t="s">
        <v>426</v>
      </c>
      <c r="B319" s="54" t="s">
        <v>427</v>
      </c>
      <c r="C319" s="59" t="s">
        <v>15</v>
      </c>
      <c r="D319" s="33">
        <v>0.38</v>
      </c>
      <c r="E319" s="64">
        <f>D319*(1-$E$2%)</f>
        <v>0.26599999999999996</v>
      </c>
      <c r="F319" s="65"/>
      <c r="G319" s="30">
        <f t="shared" si="1"/>
        <v>0</v>
      </c>
      <c r="H319" s="31"/>
      <c r="I319" s="31"/>
    </row>
    <row r="320" spans="1:9" ht="12" customHeight="1">
      <c r="A320" s="172" t="s">
        <v>428</v>
      </c>
      <c r="B320" s="172"/>
      <c r="C320" s="59"/>
      <c r="D320" s="56"/>
      <c r="E320" s="64"/>
      <c r="F320" s="65"/>
      <c r="G320" s="30">
        <f t="shared" si="1"/>
        <v>0</v>
      </c>
      <c r="H320" s="31"/>
      <c r="I320" s="31"/>
    </row>
    <row r="321" spans="1:9" ht="12" customHeight="1">
      <c r="A321" s="51" t="s">
        <v>429</v>
      </c>
      <c r="B321" s="54" t="s">
        <v>430</v>
      </c>
      <c r="C321" s="59" t="s">
        <v>15</v>
      </c>
      <c r="D321" s="33">
        <v>0.6</v>
      </c>
      <c r="E321" s="64">
        <f>D321*(1-$E$2%)</f>
        <v>0.42</v>
      </c>
      <c r="F321" s="65"/>
      <c r="G321" s="30">
        <f t="shared" si="1"/>
        <v>0</v>
      </c>
      <c r="H321" s="31"/>
      <c r="I321" s="31"/>
    </row>
    <row r="322" spans="1:9" ht="12">
      <c r="A322" s="51" t="s">
        <v>429</v>
      </c>
      <c r="B322" s="54" t="s">
        <v>431</v>
      </c>
      <c r="C322" s="59" t="s">
        <v>15</v>
      </c>
      <c r="D322" s="33">
        <v>0.62</v>
      </c>
      <c r="E322" s="64">
        <f>D322*(1-$E$2%)</f>
        <v>0.434</v>
      </c>
      <c r="F322" s="65"/>
      <c r="G322" s="30">
        <f t="shared" si="1"/>
        <v>0</v>
      </c>
      <c r="H322" s="31"/>
      <c r="I322" s="31"/>
    </row>
    <row r="323" spans="1:9" ht="12" customHeight="1">
      <c r="A323" s="172" t="s">
        <v>432</v>
      </c>
      <c r="B323" s="172"/>
      <c r="C323" s="59"/>
      <c r="D323" s="56"/>
      <c r="E323" s="64"/>
      <c r="F323" s="65"/>
      <c r="G323" s="30">
        <f t="shared" si="1"/>
        <v>0</v>
      </c>
      <c r="H323" s="31"/>
      <c r="I323" s="31"/>
    </row>
    <row r="324" spans="1:9" ht="12">
      <c r="A324" s="83" t="s">
        <v>433</v>
      </c>
      <c r="B324" s="83" t="s">
        <v>434</v>
      </c>
      <c r="C324" s="59" t="s">
        <v>15</v>
      </c>
      <c r="D324" s="33">
        <v>0.59</v>
      </c>
      <c r="E324" s="64">
        <f>D324*(1-$E$2%)</f>
        <v>0.413</v>
      </c>
      <c r="F324" s="65"/>
      <c r="G324" s="30">
        <f t="shared" si="1"/>
        <v>0</v>
      </c>
      <c r="H324" s="31"/>
      <c r="I324" s="31"/>
    </row>
    <row r="325" spans="1:9" ht="12">
      <c r="A325" s="83" t="s">
        <v>433</v>
      </c>
      <c r="B325" s="83" t="s">
        <v>435</v>
      </c>
      <c r="C325" s="59" t="s">
        <v>15</v>
      </c>
      <c r="D325" s="33">
        <v>0.6</v>
      </c>
      <c r="E325" s="64">
        <f>D325*(1-$E$2%)</f>
        <v>0.42</v>
      </c>
      <c r="F325" s="65"/>
      <c r="G325" s="30">
        <f t="shared" si="1"/>
        <v>0</v>
      </c>
      <c r="H325" s="31"/>
      <c r="I325" s="31"/>
    </row>
    <row r="326" spans="1:9" ht="12">
      <c r="A326" s="83" t="s">
        <v>433</v>
      </c>
      <c r="B326" s="83" t="s">
        <v>436</v>
      </c>
      <c r="C326" s="59" t="s">
        <v>15</v>
      </c>
      <c r="D326" s="33">
        <v>0.62</v>
      </c>
      <c r="E326" s="64">
        <f>D326*(1-$E$2%)</f>
        <v>0.434</v>
      </c>
      <c r="F326" s="65"/>
      <c r="G326" s="30">
        <f t="shared" si="1"/>
        <v>0</v>
      </c>
      <c r="H326" s="31"/>
      <c r="I326" s="31"/>
    </row>
    <row r="327" spans="1:9" ht="12">
      <c r="A327" s="172" t="s">
        <v>437</v>
      </c>
      <c r="B327" s="172"/>
      <c r="C327" s="84"/>
      <c r="D327" s="85"/>
      <c r="E327" s="64"/>
      <c r="F327" s="65"/>
      <c r="G327" s="30">
        <f t="shared" si="1"/>
        <v>0</v>
      </c>
      <c r="H327" s="31"/>
      <c r="I327" s="31"/>
    </row>
    <row r="328" spans="1:9" ht="12">
      <c r="A328" s="83" t="s">
        <v>438</v>
      </c>
      <c r="B328" s="83" t="s">
        <v>439</v>
      </c>
      <c r="C328" s="59">
        <v>100</v>
      </c>
      <c r="D328" s="33">
        <v>27.06</v>
      </c>
      <c r="E328" s="34">
        <f>D328*(1-$E$2%)</f>
        <v>18.941999999999997</v>
      </c>
      <c r="F328" s="86"/>
      <c r="G328" s="87">
        <f t="shared" si="1"/>
        <v>0</v>
      </c>
      <c r="H328" s="31"/>
      <c r="I328" s="31"/>
    </row>
    <row r="329" spans="1:9" ht="12">
      <c r="A329" s="83" t="s">
        <v>440</v>
      </c>
      <c r="B329" s="83" t="s">
        <v>441</v>
      </c>
      <c r="C329" s="59">
        <v>100</v>
      </c>
      <c r="D329" s="33">
        <v>27.06</v>
      </c>
      <c r="E329" s="34">
        <f>D329*(1-$E$2%)</f>
        <v>18.941999999999997</v>
      </c>
      <c r="F329" s="86"/>
      <c r="G329" s="87">
        <f t="shared" si="1"/>
        <v>0</v>
      </c>
      <c r="H329" s="31"/>
      <c r="I329" s="31"/>
    </row>
    <row r="330" spans="1:9" ht="15" customHeight="1">
      <c r="A330" s="170" t="s">
        <v>442</v>
      </c>
      <c r="B330" s="170"/>
      <c r="C330" s="170"/>
      <c r="D330" s="170"/>
      <c r="E330" s="22"/>
      <c r="F330" s="23"/>
      <c r="G330" s="30">
        <f t="shared" si="1"/>
        <v>0</v>
      </c>
      <c r="H330" s="31"/>
      <c r="I330" s="31"/>
    </row>
    <row r="331" spans="1:9" ht="12" customHeight="1">
      <c r="A331" s="172" t="s">
        <v>425</v>
      </c>
      <c r="B331" s="172"/>
      <c r="C331" s="78"/>
      <c r="D331" s="56"/>
      <c r="E331" s="64"/>
      <c r="F331" s="65"/>
      <c r="G331" s="30">
        <f t="shared" si="1"/>
        <v>0</v>
      </c>
      <c r="H331" s="31"/>
      <c r="I331" s="31"/>
    </row>
    <row r="332" spans="1:9" ht="12">
      <c r="A332" s="51" t="s">
        <v>443</v>
      </c>
      <c r="B332" s="54" t="s">
        <v>444</v>
      </c>
      <c r="C332" s="59" t="s">
        <v>15</v>
      </c>
      <c r="D332" s="33">
        <v>0.39</v>
      </c>
      <c r="E332" s="64">
        <f>D332*(1-$E$2%)</f>
        <v>0.27299999999999996</v>
      </c>
      <c r="F332" s="65"/>
      <c r="G332" s="30">
        <f t="shared" si="1"/>
        <v>0</v>
      </c>
      <c r="H332" s="31"/>
      <c r="I332" s="31"/>
    </row>
    <row r="333" spans="1:9" ht="12" customHeight="1">
      <c r="A333" s="172" t="s">
        <v>428</v>
      </c>
      <c r="B333" s="172"/>
      <c r="C333" s="59"/>
      <c r="D333" s="56"/>
      <c r="E333" s="64"/>
      <c r="F333" s="65"/>
      <c r="G333" s="30">
        <f t="shared" si="1"/>
        <v>0</v>
      </c>
      <c r="H333" s="31"/>
      <c r="I333" s="31"/>
    </row>
    <row r="334" spans="1:9" ht="12">
      <c r="A334" s="51" t="s">
        <v>445</v>
      </c>
      <c r="B334" s="54" t="s">
        <v>446</v>
      </c>
      <c r="C334" s="59" t="s">
        <v>15</v>
      </c>
      <c r="D334" s="33">
        <v>0.62</v>
      </c>
      <c r="E334" s="64">
        <f>D334*(1-$E$2%)</f>
        <v>0.434</v>
      </c>
      <c r="F334" s="65"/>
      <c r="G334" s="30">
        <f t="shared" si="1"/>
        <v>0</v>
      </c>
      <c r="H334" s="31"/>
      <c r="I334" s="31"/>
    </row>
    <row r="335" spans="1:9" ht="12" customHeight="1">
      <c r="A335" s="172" t="s">
        <v>432</v>
      </c>
      <c r="B335" s="172"/>
      <c r="C335" s="59"/>
      <c r="D335" s="56"/>
      <c r="E335" s="64"/>
      <c r="F335" s="65"/>
      <c r="G335" s="30">
        <f t="shared" si="1"/>
        <v>0</v>
      </c>
      <c r="H335" s="31"/>
      <c r="I335" s="31"/>
    </row>
    <row r="336" spans="1:9" ht="12">
      <c r="A336" s="51" t="s">
        <v>447</v>
      </c>
      <c r="B336" s="54" t="s">
        <v>446</v>
      </c>
      <c r="C336" s="59" t="s">
        <v>15</v>
      </c>
      <c r="D336" s="33">
        <v>0.62</v>
      </c>
      <c r="E336" s="64">
        <f>D336*(1-$E$2%)</f>
        <v>0.434</v>
      </c>
      <c r="F336" s="65"/>
      <c r="G336" s="30">
        <f t="shared" si="1"/>
        <v>0</v>
      </c>
      <c r="H336" s="31"/>
      <c r="I336" s="31"/>
    </row>
    <row r="337" spans="1:9" ht="15.75" customHeight="1">
      <c r="A337" s="170" t="s">
        <v>448</v>
      </c>
      <c r="B337" s="170"/>
      <c r="C337" s="170"/>
      <c r="D337" s="170"/>
      <c r="E337" s="22"/>
      <c r="F337" s="23"/>
      <c r="G337" s="30">
        <f t="shared" si="1"/>
        <v>0</v>
      </c>
      <c r="H337" s="31"/>
      <c r="I337" s="31"/>
    </row>
    <row r="338" spans="1:9" ht="12">
      <c r="A338" s="172" t="s">
        <v>449</v>
      </c>
      <c r="B338" s="172"/>
      <c r="C338" s="59"/>
      <c r="D338" s="88"/>
      <c r="E338" s="89"/>
      <c r="F338" s="90"/>
      <c r="G338" s="30">
        <f t="shared" si="1"/>
        <v>0</v>
      </c>
      <c r="H338" s="31"/>
      <c r="I338" s="31"/>
    </row>
    <row r="339" spans="1:9" ht="12">
      <c r="A339" s="51" t="s">
        <v>450</v>
      </c>
      <c r="B339" s="54" t="s">
        <v>451</v>
      </c>
      <c r="C339" s="59">
        <v>100</v>
      </c>
      <c r="D339" s="33">
        <v>0.57</v>
      </c>
      <c r="E339" s="72">
        <f>D339*(1-$E$2%)</f>
        <v>0.39899999999999997</v>
      </c>
      <c r="F339" s="65"/>
      <c r="G339" s="30">
        <f t="shared" si="1"/>
        <v>0</v>
      </c>
      <c r="H339" s="31"/>
      <c r="I339" s="31"/>
    </row>
    <row r="340" spans="1:9" ht="12">
      <c r="A340" s="51" t="s">
        <v>452</v>
      </c>
      <c r="B340" s="54" t="s">
        <v>453</v>
      </c>
      <c r="C340" s="59">
        <v>100</v>
      </c>
      <c r="D340" s="33">
        <v>0.52</v>
      </c>
      <c r="E340" s="72">
        <f>D340*(1-$E$2%)</f>
        <v>0.364</v>
      </c>
      <c r="F340" s="81"/>
      <c r="G340" s="30">
        <f t="shared" si="1"/>
        <v>0</v>
      </c>
      <c r="H340" s="31"/>
      <c r="I340" s="31"/>
    </row>
    <row r="341" spans="1:9" ht="12">
      <c r="A341" s="51" t="s">
        <v>450</v>
      </c>
      <c r="B341" s="54" t="s">
        <v>454</v>
      </c>
      <c r="C341" s="59">
        <v>100</v>
      </c>
      <c r="D341" s="33">
        <v>0.41</v>
      </c>
      <c r="E341" s="72">
        <f>D341*(1-$E$2%)</f>
        <v>0.287</v>
      </c>
      <c r="F341" s="65"/>
      <c r="G341" s="30">
        <f t="shared" si="1"/>
        <v>0</v>
      </c>
      <c r="H341" s="31"/>
      <c r="I341" s="31"/>
    </row>
    <row r="342" spans="1:9" ht="12">
      <c r="A342" s="172" t="s">
        <v>455</v>
      </c>
      <c r="B342" s="172"/>
      <c r="C342" s="59"/>
      <c r="D342" s="33"/>
      <c r="E342" s="72"/>
      <c r="F342" s="65"/>
      <c r="G342" s="30">
        <f t="shared" si="1"/>
        <v>0</v>
      </c>
      <c r="H342" s="31"/>
      <c r="I342" s="31"/>
    </row>
    <row r="343" spans="1:9" ht="12">
      <c r="A343" s="51" t="s">
        <v>456</v>
      </c>
      <c r="B343" s="54" t="s">
        <v>457</v>
      </c>
      <c r="C343" s="59">
        <v>100</v>
      </c>
      <c r="D343" s="33">
        <v>0.46</v>
      </c>
      <c r="E343" s="72">
        <f>D343*(1-$E$2%)</f>
        <v>0.322</v>
      </c>
      <c r="F343" s="65"/>
      <c r="G343" s="30">
        <f t="shared" si="1"/>
        <v>0</v>
      </c>
      <c r="H343" s="31"/>
      <c r="I343" s="31"/>
    </row>
    <row r="344" spans="1:9" ht="12">
      <c r="A344" s="51" t="s">
        <v>458</v>
      </c>
      <c r="B344" s="54" t="s">
        <v>459</v>
      </c>
      <c r="C344" s="84">
        <v>100</v>
      </c>
      <c r="D344" s="33">
        <v>0.42</v>
      </c>
      <c r="E344" s="72">
        <f>D344*(1-$E$2%)</f>
        <v>0.294</v>
      </c>
      <c r="F344" s="65"/>
      <c r="G344" s="30">
        <f t="shared" si="1"/>
        <v>0</v>
      </c>
      <c r="H344" s="31"/>
      <c r="I344" s="31"/>
    </row>
    <row r="345" spans="1:9" ht="12">
      <c r="A345" s="51" t="s">
        <v>456</v>
      </c>
      <c r="B345" s="54" t="s">
        <v>460</v>
      </c>
      <c r="C345" s="84">
        <v>100</v>
      </c>
      <c r="D345" s="33">
        <v>0.33</v>
      </c>
      <c r="E345" s="72">
        <f>D345*(1-$E$2%)</f>
        <v>0.23099999999999998</v>
      </c>
      <c r="F345" s="65"/>
      <c r="G345" s="30">
        <f t="shared" si="1"/>
        <v>0</v>
      </c>
      <c r="H345" s="31"/>
      <c r="I345" s="31"/>
    </row>
    <row r="346" spans="1:9" ht="15.75" customHeight="1">
      <c r="A346" s="170" t="s">
        <v>461</v>
      </c>
      <c r="B346" s="170"/>
      <c r="C346" s="170"/>
      <c r="D346" s="170"/>
      <c r="E346" s="22"/>
      <c r="F346" s="23"/>
      <c r="G346" s="30">
        <f t="shared" si="1"/>
        <v>0</v>
      </c>
      <c r="H346" s="31"/>
      <c r="I346" s="31"/>
    </row>
    <row r="347" spans="1:9" ht="12">
      <c r="A347" s="172" t="s">
        <v>462</v>
      </c>
      <c r="B347" s="172"/>
      <c r="C347" s="59"/>
      <c r="D347" s="33"/>
      <c r="E347" s="72"/>
      <c r="F347" s="65"/>
      <c r="G347" s="30">
        <f t="shared" si="1"/>
        <v>0</v>
      </c>
      <c r="H347" s="31"/>
      <c r="I347" s="31"/>
    </row>
    <row r="348" spans="1:9" ht="12.75" customHeight="1">
      <c r="A348" s="54" t="s">
        <v>463</v>
      </c>
      <c r="B348" s="54" t="s">
        <v>464</v>
      </c>
      <c r="C348" s="59">
        <v>25</v>
      </c>
      <c r="D348" s="33">
        <v>1.65</v>
      </c>
      <c r="E348" s="72">
        <f>D348*(1-$E$2%)</f>
        <v>1.1549999999999998</v>
      </c>
      <c r="F348" s="65"/>
      <c r="G348" s="30">
        <f t="shared" si="1"/>
        <v>0</v>
      </c>
      <c r="H348" s="31"/>
      <c r="I348" s="31"/>
    </row>
    <row r="349" spans="1:9" ht="12.75" customHeight="1">
      <c r="A349" s="54" t="s">
        <v>465</v>
      </c>
      <c r="B349" s="54" t="s">
        <v>466</v>
      </c>
      <c r="C349" s="59">
        <v>25</v>
      </c>
      <c r="D349" s="33">
        <v>1.65</v>
      </c>
      <c r="E349" s="72">
        <f>D349*(1-$E$2%)</f>
        <v>1.1549999999999998</v>
      </c>
      <c r="F349" s="65"/>
      <c r="G349" s="30">
        <f t="shared" si="1"/>
        <v>0</v>
      </c>
      <c r="H349" s="31"/>
      <c r="I349" s="31"/>
    </row>
    <row r="350" spans="1:9" ht="12.75" customHeight="1">
      <c r="A350" s="54" t="s">
        <v>467</v>
      </c>
      <c r="B350" s="54" t="s">
        <v>468</v>
      </c>
      <c r="C350" s="59">
        <v>25</v>
      </c>
      <c r="D350" s="33">
        <v>1.65</v>
      </c>
      <c r="E350" s="72">
        <f>D350*(1-$E$2%)</f>
        <v>1.1549999999999998</v>
      </c>
      <c r="F350" s="65"/>
      <c r="G350" s="30">
        <f t="shared" si="1"/>
        <v>0</v>
      </c>
      <c r="H350" s="31"/>
      <c r="I350" s="31"/>
    </row>
    <row r="351" spans="1:9" ht="12.75" customHeight="1">
      <c r="A351" s="54" t="s">
        <v>469</v>
      </c>
      <c r="B351" s="54" t="s">
        <v>470</v>
      </c>
      <c r="C351" s="59">
        <v>25</v>
      </c>
      <c r="D351" s="33">
        <v>1.65</v>
      </c>
      <c r="E351" s="72">
        <f>D351*(1-$E$2%)</f>
        <v>1.1549999999999998</v>
      </c>
      <c r="F351" s="65"/>
      <c r="G351" s="30">
        <f t="shared" si="1"/>
        <v>0</v>
      </c>
      <c r="H351" s="31"/>
      <c r="I351" s="31"/>
    </row>
    <row r="352" spans="1:9" ht="12.75" customHeight="1">
      <c r="A352" s="54" t="s">
        <v>471</v>
      </c>
      <c r="B352" s="54" t="s">
        <v>472</v>
      </c>
      <c r="C352" s="59">
        <v>25</v>
      </c>
      <c r="D352" s="33">
        <v>1.65</v>
      </c>
      <c r="E352" s="72">
        <f>D352*(1-$E$2%)</f>
        <v>1.1549999999999998</v>
      </c>
      <c r="F352" s="65"/>
      <c r="G352" s="30">
        <f t="shared" si="1"/>
        <v>0</v>
      </c>
      <c r="H352" s="31"/>
      <c r="I352" s="31"/>
    </row>
    <row r="353" spans="1:9" ht="15.75" customHeight="1">
      <c r="A353" s="167" t="s">
        <v>473</v>
      </c>
      <c r="B353" s="167"/>
      <c r="C353" s="167"/>
      <c r="D353" s="167"/>
      <c r="E353" s="38"/>
      <c r="F353" s="39"/>
      <c r="G353" s="30">
        <f t="shared" si="1"/>
        <v>0</v>
      </c>
      <c r="H353" s="31"/>
      <c r="I353" s="31"/>
    </row>
    <row r="354" spans="1:9" ht="15" customHeight="1">
      <c r="A354" s="170" t="s">
        <v>474</v>
      </c>
      <c r="B354" s="170"/>
      <c r="C354" s="170"/>
      <c r="D354" s="170"/>
      <c r="E354" s="22"/>
      <c r="F354" s="23"/>
      <c r="G354" s="30">
        <f t="shared" si="1"/>
        <v>0</v>
      </c>
      <c r="H354" s="31"/>
      <c r="I354" s="31"/>
    </row>
    <row r="355" spans="1:9" ht="12" customHeight="1">
      <c r="A355" s="172" t="s">
        <v>293</v>
      </c>
      <c r="B355" s="172"/>
      <c r="C355" s="78"/>
      <c r="D355" s="78"/>
      <c r="E355" s="34"/>
      <c r="F355" s="29"/>
      <c r="G355" s="30">
        <f t="shared" si="1"/>
        <v>0</v>
      </c>
      <c r="H355" s="31"/>
      <c r="I355" s="31"/>
    </row>
    <row r="356" spans="1:9" ht="12">
      <c r="A356" s="51" t="s">
        <v>475</v>
      </c>
      <c r="B356" s="54" t="s">
        <v>476</v>
      </c>
      <c r="C356" s="61" t="s">
        <v>477</v>
      </c>
      <c r="D356" s="33">
        <v>1.86</v>
      </c>
      <c r="E356" s="34">
        <f>D356*(1-$E$2%)</f>
        <v>1.302</v>
      </c>
      <c r="F356" s="29"/>
      <c r="G356" s="30">
        <f t="shared" si="1"/>
        <v>0</v>
      </c>
      <c r="H356" s="31"/>
      <c r="I356" s="31"/>
    </row>
    <row r="357" spans="1:9" ht="12">
      <c r="A357" s="51" t="s">
        <v>475</v>
      </c>
      <c r="B357" s="54" t="s">
        <v>478</v>
      </c>
      <c r="C357" s="61" t="s">
        <v>477</v>
      </c>
      <c r="D357" s="33">
        <v>2.52</v>
      </c>
      <c r="E357" s="34">
        <f>D357*(1-$E$2%)</f>
        <v>1.7639999999999998</v>
      </c>
      <c r="F357" s="29"/>
      <c r="G357" s="30">
        <f t="shared" si="1"/>
        <v>0</v>
      </c>
      <c r="H357" s="31"/>
      <c r="I357" s="31"/>
    </row>
    <row r="358" spans="1:9" ht="12" customHeight="1">
      <c r="A358" s="172" t="s">
        <v>415</v>
      </c>
      <c r="B358" s="172"/>
      <c r="C358" s="79"/>
      <c r="D358" s="56"/>
      <c r="E358" s="34"/>
      <c r="F358" s="29"/>
      <c r="G358" s="30">
        <f t="shared" si="1"/>
        <v>0</v>
      </c>
      <c r="H358" s="31"/>
      <c r="I358" s="31"/>
    </row>
    <row r="359" spans="1:9" ht="12">
      <c r="A359" s="51" t="s">
        <v>479</v>
      </c>
      <c r="B359" s="54" t="s">
        <v>480</v>
      </c>
      <c r="C359" s="61" t="s">
        <v>477</v>
      </c>
      <c r="D359" s="33">
        <v>2.05</v>
      </c>
      <c r="E359" s="34">
        <f>D359*(1-$E$2%)</f>
        <v>1.4349999999999998</v>
      </c>
      <c r="F359" s="29"/>
      <c r="G359" s="30">
        <f t="shared" si="1"/>
        <v>0</v>
      </c>
      <c r="H359" s="31"/>
      <c r="I359" s="31"/>
    </row>
    <row r="360" spans="1:9" ht="12">
      <c r="A360" s="51" t="s">
        <v>481</v>
      </c>
      <c r="B360" s="54" t="s">
        <v>482</v>
      </c>
      <c r="C360" s="61" t="s">
        <v>477</v>
      </c>
      <c r="D360" s="33">
        <v>2.96</v>
      </c>
      <c r="E360" s="34">
        <f>D360*(1-$E$2%)</f>
        <v>2.072</v>
      </c>
      <c r="F360" s="29"/>
      <c r="G360" s="30">
        <f t="shared" si="1"/>
        <v>0</v>
      </c>
      <c r="H360" s="31"/>
      <c r="I360" s="31"/>
    </row>
    <row r="361" spans="1:9" ht="12" customHeight="1">
      <c r="A361" s="172" t="s">
        <v>483</v>
      </c>
      <c r="B361" s="172"/>
      <c r="C361" s="61"/>
      <c r="D361" s="56"/>
      <c r="E361" s="34"/>
      <c r="F361" s="29"/>
      <c r="G361" s="30">
        <f t="shared" si="1"/>
        <v>0</v>
      </c>
      <c r="H361" s="31"/>
      <c r="I361" s="31"/>
    </row>
    <row r="362" spans="1:9" ht="12">
      <c r="A362" s="51" t="s">
        <v>484</v>
      </c>
      <c r="B362" s="54" t="s">
        <v>485</v>
      </c>
      <c r="C362" s="61" t="s">
        <v>162</v>
      </c>
      <c r="D362" s="33">
        <v>1.24</v>
      </c>
      <c r="E362" s="34">
        <f>D362*(1-$E$2%)</f>
        <v>0.868</v>
      </c>
      <c r="F362" s="91"/>
      <c r="G362" s="30">
        <f t="shared" si="1"/>
        <v>0</v>
      </c>
      <c r="H362" s="31"/>
      <c r="I362" s="31"/>
    </row>
    <row r="363" spans="1:9" ht="12">
      <c r="A363" s="51" t="s">
        <v>484</v>
      </c>
      <c r="B363" s="54" t="s">
        <v>486</v>
      </c>
      <c r="C363" s="61" t="s">
        <v>162</v>
      </c>
      <c r="D363" s="33">
        <v>1.85</v>
      </c>
      <c r="E363" s="34">
        <f>D363*(1-$E$2%)</f>
        <v>1.295</v>
      </c>
      <c r="F363" s="91"/>
      <c r="G363" s="30">
        <f t="shared" si="1"/>
        <v>0</v>
      </c>
      <c r="H363" s="31"/>
      <c r="I363" s="31"/>
    </row>
    <row r="364" spans="1:9" ht="15" customHeight="1">
      <c r="A364" s="170" t="s">
        <v>487</v>
      </c>
      <c r="B364" s="170"/>
      <c r="C364" s="170"/>
      <c r="D364" s="170"/>
      <c r="E364" s="22"/>
      <c r="F364" s="23"/>
      <c r="G364" s="30">
        <f t="shared" si="1"/>
        <v>0</v>
      </c>
      <c r="H364" s="31"/>
      <c r="I364" s="31"/>
    </row>
    <row r="365" spans="1:9" ht="12">
      <c r="A365" s="172" t="s">
        <v>415</v>
      </c>
      <c r="B365" s="172"/>
      <c r="C365" s="79"/>
      <c r="D365" s="56"/>
      <c r="E365" s="34"/>
      <c r="F365" s="29"/>
      <c r="G365" s="30">
        <f t="shared" si="1"/>
        <v>0</v>
      </c>
      <c r="H365" s="31"/>
      <c r="I365" s="31"/>
    </row>
    <row r="366" spans="1:9" ht="12">
      <c r="A366" s="51" t="s">
        <v>488</v>
      </c>
      <c r="B366" s="54" t="s">
        <v>489</v>
      </c>
      <c r="C366" s="61" t="s">
        <v>477</v>
      </c>
      <c r="D366" s="33">
        <v>2.05</v>
      </c>
      <c r="E366" s="34">
        <f>D366*(1-$E$2%)</f>
        <v>1.4349999999999998</v>
      </c>
      <c r="F366" s="29"/>
      <c r="G366" s="30">
        <f t="shared" si="1"/>
        <v>0</v>
      </c>
      <c r="H366" s="31"/>
      <c r="I366" s="31"/>
    </row>
    <row r="367" spans="1:9" ht="12">
      <c r="A367" s="51" t="s">
        <v>490</v>
      </c>
      <c r="B367" s="54" t="s">
        <v>491</v>
      </c>
      <c r="C367" s="61" t="s">
        <v>477</v>
      </c>
      <c r="D367" s="33">
        <v>2.05</v>
      </c>
      <c r="E367" s="34">
        <f>D367*(1-$E$2%)</f>
        <v>1.4349999999999998</v>
      </c>
      <c r="F367" s="29"/>
      <c r="G367" s="30">
        <f t="shared" si="1"/>
        <v>0</v>
      </c>
      <c r="H367" s="31"/>
      <c r="I367" s="31"/>
    </row>
    <row r="368" spans="1:9" ht="12">
      <c r="A368" s="51" t="s">
        <v>492</v>
      </c>
      <c r="B368" s="54" t="s">
        <v>493</v>
      </c>
      <c r="C368" s="61" t="s">
        <v>477</v>
      </c>
      <c r="D368" s="33">
        <v>2.96</v>
      </c>
      <c r="E368" s="34">
        <f>D368*(1-$E$2%)</f>
        <v>2.072</v>
      </c>
      <c r="F368" s="29"/>
      <c r="G368" s="30">
        <f t="shared" si="1"/>
        <v>0</v>
      </c>
      <c r="H368" s="31"/>
      <c r="I368" s="31"/>
    </row>
    <row r="369" spans="1:9" ht="12">
      <c r="A369" s="51" t="s">
        <v>494</v>
      </c>
      <c r="B369" s="54" t="s">
        <v>495</v>
      </c>
      <c r="C369" s="61" t="s">
        <v>477</v>
      </c>
      <c r="D369" s="33">
        <v>2.96</v>
      </c>
      <c r="E369" s="34">
        <f>D369*(1-$E$2%)</f>
        <v>2.072</v>
      </c>
      <c r="F369" s="29"/>
      <c r="G369" s="30">
        <f t="shared" si="1"/>
        <v>0</v>
      </c>
      <c r="H369" s="31"/>
      <c r="I369" s="31"/>
    </row>
    <row r="370" spans="1:9" ht="15.75" customHeight="1">
      <c r="A370" s="170" t="s">
        <v>496</v>
      </c>
      <c r="B370" s="170"/>
      <c r="C370" s="170"/>
      <c r="D370" s="170"/>
      <c r="E370" s="22"/>
      <c r="F370" s="23"/>
      <c r="G370" s="30">
        <f t="shared" si="1"/>
        <v>0</v>
      </c>
      <c r="H370" s="31"/>
      <c r="I370" s="31"/>
    </row>
    <row r="371" spans="1:9" ht="12">
      <c r="A371" s="172" t="s">
        <v>415</v>
      </c>
      <c r="B371" s="172"/>
      <c r="C371" s="79"/>
      <c r="D371" s="56"/>
      <c r="E371" s="34"/>
      <c r="F371" s="29"/>
      <c r="G371" s="30">
        <f t="shared" si="1"/>
        <v>0</v>
      </c>
      <c r="H371" s="31"/>
      <c r="I371" s="31"/>
    </row>
    <row r="372" spans="1:9" ht="12">
      <c r="A372" s="51" t="s">
        <v>497</v>
      </c>
      <c r="B372" s="54" t="s">
        <v>498</v>
      </c>
      <c r="C372" s="61" t="s">
        <v>477</v>
      </c>
      <c r="D372" s="33">
        <v>2.05</v>
      </c>
      <c r="E372" s="34">
        <f>D372*(1-$E$2%)</f>
        <v>1.4349999999999998</v>
      </c>
      <c r="F372" s="29"/>
      <c r="G372" s="30">
        <f t="shared" si="1"/>
        <v>0</v>
      </c>
      <c r="H372" s="31"/>
      <c r="I372" s="31"/>
    </row>
    <row r="373" spans="1:9" ht="12">
      <c r="A373" s="51" t="s">
        <v>499</v>
      </c>
      <c r="B373" s="54" t="s">
        <v>500</v>
      </c>
      <c r="C373" s="61" t="s">
        <v>477</v>
      </c>
      <c r="D373" s="33">
        <v>2.96</v>
      </c>
      <c r="E373" s="34">
        <f>D373*(1-$E$2%)</f>
        <v>2.072</v>
      </c>
      <c r="F373" s="29"/>
      <c r="G373" s="30">
        <f t="shared" si="1"/>
        <v>0</v>
      </c>
      <c r="H373" s="31"/>
      <c r="I373" s="31"/>
    </row>
    <row r="374" spans="1:9" ht="15.75" customHeight="1">
      <c r="A374" s="170" t="s">
        <v>501</v>
      </c>
      <c r="B374" s="170"/>
      <c r="C374" s="170"/>
      <c r="D374" s="170"/>
      <c r="E374" s="22"/>
      <c r="F374" s="23"/>
      <c r="G374" s="30">
        <f t="shared" si="1"/>
        <v>0</v>
      </c>
      <c r="H374" s="31"/>
      <c r="I374" s="31"/>
    </row>
    <row r="375" spans="1:9" ht="15" customHeight="1">
      <c r="A375" s="170" t="s">
        <v>502</v>
      </c>
      <c r="B375" s="170"/>
      <c r="C375" s="170"/>
      <c r="D375" s="170"/>
      <c r="E375" s="22"/>
      <c r="F375" s="23"/>
      <c r="G375" s="30">
        <f t="shared" si="1"/>
        <v>0</v>
      </c>
      <c r="H375" s="31"/>
      <c r="I375" s="31"/>
    </row>
    <row r="376" spans="1:9" ht="12" customHeight="1">
      <c r="A376" s="172" t="s">
        <v>503</v>
      </c>
      <c r="B376" s="172"/>
      <c r="C376" s="61"/>
      <c r="D376" s="56"/>
      <c r="E376" s="34"/>
      <c r="F376" s="29"/>
      <c r="G376" s="30">
        <f t="shared" si="1"/>
        <v>0</v>
      </c>
      <c r="H376" s="31"/>
      <c r="I376" s="31"/>
    </row>
    <row r="377" spans="1:9" ht="12" customHeight="1">
      <c r="A377" s="51" t="s">
        <v>504</v>
      </c>
      <c r="B377" s="26" t="s">
        <v>505</v>
      </c>
      <c r="C377" s="58" t="s">
        <v>506</v>
      </c>
      <c r="D377" s="33">
        <v>1.11</v>
      </c>
      <c r="E377" s="34">
        <f>D377*(1-$E$2%)</f>
        <v>0.777</v>
      </c>
      <c r="F377" s="29"/>
      <c r="G377" s="30">
        <f t="shared" si="1"/>
        <v>0</v>
      </c>
      <c r="H377" s="31"/>
      <c r="I377" s="31"/>
    </row>
    <row r="378" spans="1:9" ht="15.75" customHeight="1">
      <c r="A378" s="167" t="s">
        <v>507</v>
      </c>
      <c r="B378" s="167"/>
      <c r="C378" s="167"/>
      <c r="D378" s="167"/>
      <c r="E378" s="38"/>
      <c r="F378" s="39"/>
      <c r="G378" s="30">
        <f t="shared" si="1"/>
        <v>0</v>
      </c>
      <c r="H378" s="31"/>
      <c r="I378" s="31"/>
    </row>
    <row r="379" spans="1:9" ht="15" customHeight="1">
      <c r="A379" s="170" t="s">
        <v>508</v>
      </c>
      <c r="B379" s="170"/>
      <c r="C379" s="170"/>
      <c r="D379" s="170"/>
      <c r="E379" s="22"/>
      <c r="F379" s="23"/>
      <c r="G379" s="30">
        <f t="shared" si="1"/>
        <v>0</v>
      </c>
      <c r="H379" s="31"/>
      <c r="I379" s="31"/>
    </row>
    <row r="380" spans="1:9" ht="12.75" customHeight="1">
      <c r="A380" s="172" t="s">
        <v>415</v>
      </c>
      <c r="B380" s="172"/>
      <c r="C380" s="32"/>
      <c r="D380" s="56"/>
      <c r="E380" s="34"/>
      <c r="F380" s="29"/>
      <c r="G380" s="30">
        <f t="shared" si="1"/>
        <v>0</v>
      </c>
      <c r="H380" s="31"/>
      <c r="I380" s="31"/>
    </row>
    <row r="381" spans="1:9" ht="12">
      <c r="A381" s="51">
        <v>8024101037</v>
      </c>
      <c r="B381" s="54" t="s">
        <v>509</v>
      </c>
      <c r="C381" s="61" t="s">
        <v>510</v>
      </c>
      <c r="D381" s="33">
        <v>1.36</v>
      </c>
      <c r="E381" s="34">
        <f>D381*(1-$E$2%)</f>
        <v>0.952</v>
      </c>
      <c r="F381" s="29"/>
      <c r="G381" s="30">
        <f t="shared" si="1"/>
        <v>0</v>
      </c>
      <c r="H381" s="31"/>
      <c r="I381" s="31"/>
    </row>
    <row r="382" spans="1:9" ht="12">
      <c r="A382" s="51">
        <v>8024101094</v>
      </c>
      <c r="B382" s="54" t="s">
        <v>511</v>
      </c>
      <c r="C382" s="61" t="s">
        <v>510</v>
      </c>
      <c r="D382" s="33">
        <v>1.36</v>
      </c>
      <c r="E382" s="34">
        <f>D382*(1-$E$2%)</f>
        <v>0.952</v>
      </c>
      <c r="F382" s="29"/>
      <c r="G382" s="30">
        <f t="shared" si="1"/>
        <v>0</v>
      </c>
      <c r="H382" s="31"/>
      <c r="I382" s="31"/>
    </row>
    <row r="383" spans="1:9" ht="12.75" customHeight="1">
      <c r="A383" s="172" t="s">
        <v>512</v>
      </c>
      <c r="B383" s="172"/>
      <c r="C383" s="61"/>
      <c r="D383" s="56"/>
      <c r="E383" s="34"/>
      <c r="F383" s="29"/>
      <c r="G383" s="30">
        <f t="shared" si="1"/>
        <v>0</v>
      </c>
      <c r="H383" s="31"/>
      <c r="I383" s="31"/>
    </row>
    <row r="384" spans="1:9" ht="12">
      <c r="A384" s="51">
        <v>8019002032</v>
      </c>
      <c r="B384" s="54" t="s">
        <v>513</v>
      </c>
      <c r="C384" s="61" t="s">
        <v>514</v>
      </c>
      <c r="D384" s="33">
        <v>1.43</v>
      </c>
      <c r="E384" s="34">
        <f>D384*(1-$E$2%)</f>
        <v>1.001</v>
      </c>
      <c r="F384" s="29"/>
      <c r="G384" s="30">
        <f t="shared" si="1"/>
        <v>0</v>
      </c>
      <c r="H384" s="31"/>
      <c r="I384" s="31"/>
    </row>
    <row r="385" spans="1:9" ht="12">
      <c r="A385" s="51">
        <v>8019002037</v>
      </c>
      <c r="B385" s="54" t="s">
        <v>515</v>
      </c>
      <c r="C385" s="61" t="s">
        <v>514</v>
      </c>
      <c r="D385" s="33">
        <v>1.35</v>
      </c>
      <c r="E385" s="34">
        <f>D385*(1-$E$2%)</f>
        <v>0.945</v>
      </c>
      <c r="F385" s="29"/>
      <c r="G385" s="30">
        <f t="shared" si="1"/>
        <v>0</v>
      </c>
      <c r="H385" s="31"/>
      <c r="I385" s="31"/>
    </row>
    <row r="386" spans="1:9" ht="12">
      <c r="A386" s="51">
        <v>8019002094</v>
      </c>
      <c r="B386" s="54" t="s">
        <v>516</v>
      </c>
      <c r="C386" s="61" t="s">
        <v>514</v>
      </c>
      <c r="D386" s="33">
        <v>1.35</v>
      </c>
      <c r="E386" s="34">
        <f>D386*(1-$E$2%)</f>
        <v>0.945</v>
      </c>
      <c r="F386" s="29"/>
      <c r="G386" s="30">
        <f t="shared" si="1"/>
        <v>0</v>
      </c>
      <c r="H386" s="31"/>
      <c r="I386" s="31"/>
    </row>
    <row r="387" spans="1:9" ht="12">
      <c r="A387" s="51">
        <v>8019002095</v>
      </c>
      <c r="B387" s="54" t="s">
        <v>517</v>
      </c>
      <c r="C387" s="61" t="s">
        <v>514</v>
      </c>
      <c r="D387" s="33">
        <v>1.35</v>
      </c>
      <c r="E387" s="34">
        <f>D387*(1-$E$2%)</f>
        <v>0.945</v>
      </c>
      <c r="F387" s="29"/>
      <c r="G387" s="30">
        <f t="shared" si="1"/>
        <v>0</v>
      </c>
      <c r="H387" s="31"/>
      <c r="I387" s="31"/>
    </row>
    <row r="388" spans="1:9" ht="12.75" customHeight="1">
      <c r="A388" s="172" t="s">
        <v>373</v>
      </c>
      <c r="B388" s="172"/>
      <c r="C388" s="61"/>
      <c r="D388" s="56"/>
      <c r="E388" s="34"/>
      <c r="F388" s="29"/>
      <c r="G388" s="30">
        <f t="shared" si="1"/>
        <v>0</v>
      </c>
      <c r="H388" s="31"/>
      <c r="I388" s="31"/>
    </row>
    <row r="389" spans="1:9" ht="12">
      <c r="A389" s="51" t="s">
        <v>518</v>
      </c>
      <c r="B389" s="54" t="s">
        <v>519</v>
      </c>
      <c r="C389" s="60">
        <v>0.2</v>
      </c>
      <c r="D389" s="33">
        <v>32.97</v>
      </c>
      <c r="E389" s="34">
        <f>D389*(1-$E$2%)</f>
        <v>23.078999999999997</v>
      </c>
      <c r="F389" s="29"/>
      <c r="G389" s="30">
        <f t="shared" si="1"/>
        <v>0</v>
      </c>
      <c r="H389" s="31"/>
      <c r="I389" s="31"/>
    </row>
    <row r="390" spans="1:9" ht="12">
      <c r="A390" s="51" t="s">
        <v>520</v>
      </c>
      <c r="B390" s="54" t="s">
        <v>521</v>
      </c>
      <c r="C390" s="60">
        <v>0.2</v>
      </c>
      <c r="D390" s="33">
        <v>32.97</v>
      </c>
      <c r="E390" s="34">
        <f>D390*(1-$E$2%)</f>
        <v>23.078999999999997</v>
      </c>
      <c r="F390" s="29"/>
      <c r="G390" s="30">
        <f t="shared" si="1"/>
        <v>0</v>
      </c>
      <c r="H390" s="31"/>
      <c r="I390" s="31"/>
    </row>
    <row r="391" spans="1:9" ht="12">
      <c r="A391" s="51" t="s">
        <v>522</v>
      </c>
      <c r="B391" s="54" t="s">
        <v>523</v>
      </c>
      <c r="C391" s="60">
        <v>0.2</v>
      </c>
      <c r="D391" s="33">
        <v>32.97</v>
      </c>
      <c r="E391" s="34">
        <f>D391*(1-$E$2%)</f>
        <v>23.078999999999997</v>
      </c>
      <c r="F391" s="29"/>
      <c r="G391" s="30">
        <f t="shared" si="1"/>
        <v>0</v>
      </c>
      <c r="H391" s="31"/>
      <c r="I391" s="31"/>
    </row>
    <row r="392" spans="1:9" ht="12">
      <c r="A392" s="51" t="s">
        <v>524</v>
      </c>
      <c r="B392" s="54" t="s">
        <v>525</v>
      </c>
      <c r="C392" s="60">
        <v>0.2</v>
      </c>
      <c r="D392" s="33">
        <v>32.97</v>
      </c>
      <c r="E392" s="34">
        <f>D392*(1-$E$2%)</f>
        <v>23.078999999999997</v>
      </c>
      <c r="F392" s="29"/>
      <c r="G392" s="30">
        <f t="shared" si="1"/>
        <v>0</v>
      </c>
      <c r="H392" s="31"/>
      <c r="I392" s="31"/>
    </row>
    <row r="393" spans="1:9" ht="15" customHeight="1">
      <c r="A393" s="170" t="s">
        <v>526</v>
      </c>
      <c r="B393" s="170"/>
      <c r="C393" s="170"/>
      <c r="D393" s="170"/>
      <c r="E393" s="22"/>
      <c r="F393" s="23"/>
      <c r="G393" s="30">
        <f t="shared" si="1"/>
        <v>0</v>
      </c>
      <c r="H393" s="31"/>
      <c r="I393" s="31"/>
    </row>
    <row r="394" spans="1:9" ht="12.75" customHeight="1">
      <c r="A394" s="172" t="s">
        <v>527</v>
      </c>
      <c r="B394" s="172"/>
      <c r="C394" s="78"/>
      <c r="D394" s="56"/>
      <c r="E394" s="34"/>
      <c r="F394" s="29"/>
      <c r="G394" s="30">
        <f t="shared" si="1"/>
        <v>0</v>
      </c>
      <c r="H394" s="31"/>
      <c r="I394" s="31"/>
    </row>
    <row r="395" spans="1:9" ht="12">
      <c r="A395" s="51">
        <v>8111202537</v>
      </c>
      <c r="B395" s="54" t="s">
        <v>528</v>
      </c>
      <c r="C395" s="32" t="s">
        <v>529</v>
      </c>
      <c r="D395" s="33">
        <v>1.14</v>
      </c>
      <c r="E395" s="34">
        <f>D395*(1-$E$2%)</f>
        <v>0.7979999999999999</v>
      </c>
      <c r="F395" s="29"/>
      <c r="G395" s="30">
        <f t="shared" si="1"/>
        <v>0</v>
      </c>
      <c r="H395" s="31"/>
      <c r="I395" s="31"/>
    </row>
    <row r="396" spans="1:9" ht="12">
      <c r="A396" s="51">
        <v>8111202581</v>
      </c>
      <c r="B396" s="54" t="s">
        <v>530</v>
      </c>
      <c r="C396" s="32" t="s">
        <v>529</v>
      </c>
      <c r="D396" s="33">
        <v>1.14</v>
      </c>
      <c r="E396" s="34">
        <f>D396*(1-$E$2%)</f>
        <v>0.7979999999999999</v>
      </c>
      <c r="F396" s="29"/>
      <c r="G396" s="30">
        <f t="shared" si="1"/>
        <v>0</v>
      </c>
      <c r="H396" s="31"/>
      <c r="I396" s="31"/>
    </row>
    <row r="397" spans="1:9" ht="12">
      <c r="A397" s="51">
        <v>8111202594</v>
      </c>
      <c r="B397" s="54" t="s">
        <v>531</v>
      </c>
      <c r="C397" s="32" t="s">
        <v>529</v>
      </c>
      <c r="D397" s="33">
        <v>1.14</v>
      </c>
      <c r="E397" s="34">
        <f>D397*(1-$E$2%)</f>
        <v>0.7979999999999999</v>
      </c>
      <c r="F397" s="29"/>
      <c r="G397" s="30">
        <f t="shared" si="1"/>
        <v>0</v>
      </c>
      <c r="H397" s="31"/>
      <c r="I397" s="31"/>
    </row>
    <row r="398" spans="1:9" ht="12">
      <c r="A398" s="51">
        <v>8111202596</v>
      </c>
      <c r="B398" s="54" t="s">
        <v>532</v>
      </c>
      <c r="C398" s="32" t="s">
        <v>529</v>
      </c>
      <c r="D398" s="33">
        <v>1.25</v>
      </c>
      <c r="E398" s="34">
        <f>D398*(1-$E$2%)</f>
        <v>0.875</v>
      </c>
      <c r="F398" s="29"/>
      <c r="G398" s="30">
        <f t="shared" si="1"/>
        <v>0</v>
      </c>
      <c r="H398" s="31"/>
      <c r="I398" s="31"/>
    </row>
    <row r="399" spans="1:9" ht="12.75" customHeight="1">
      <c r="A399" s="172" t="s">
        <v>373</v>
      </c>
      <c r="B399" s="172"/>
      <c r="C399" s="32"/>
      <c r="D399" s="56"/>
      <c r="E399" s="34"/>
      <c r="F399" s="29"/>
      <c r="G399" s="30">
        <f t="shared" si="1"/>
        <v>0</v>
      </c>
      <c r="H399" s="31"/>
      <c r="I399" s="31"/>
    </row>
    <row r="400" spans="1:9" ht="12">
      <c r="A400" s="51" t="s">
        <v>533</v>
      </c>
      <c r="B400" s="54" t="s">
        <v>534</v>
      </c>
      <c r="C400" s="92" t="s">
        <v>156</v>
      </c>
      <c r="D400" s="33">
        <v>46.47</v>
      </c>
      <c r="E400" s="34">
        <f>D400*(1-$E$2%)</f>
        <v>32.528999999999996</v>
      </c>
      <c r="F400" s="29"/>
      <c r="G400" s="30">
        <f t="shared" si="1"/>
        <v>0</v>
      </c>
      <c r="H400" s="31"/>
      <c r="I400" s="31"/>
    </row>
    <row r="401" spans="1:9" ht="12">
      <c r="A401" s="51" t="s">
        <v>535</v>
      </c>
      <c r="B401" s="54" t="s">
        <v>536</v>
      </c>
      <c r="C401" s="92" t="s">
        <v>156</v>
      </c>
      <c r="D401" s="33">
        <v>46.47</v>
      </c>
      <c r="E401" s="34">
        <f>D401*(1-$E$2%)</f>
        <v>32.528999999999996</v>
      </c>
      <c r="F401" s="29"/>
      <c r="G401" s="30">
        <f t="shared" si="1"/>
        <v>0</v>
      </c>
      <c r="H401" s="31"/>
      <c r="I401" s="31"/>
    </row>
    <row r="402" spans="1:9" ht="15" customHeight="1">
      <c r="A402" s="170" t="s">
        <v>537</v>
      </c>
      <c r="B402" s="170"/>
      <c r="C402" s="170"/>
      <c r="D402" s="170"/>
      <c r="E402" s="22"/>
      <c r="F402" s="23"/>
      <c r="G402" s="30">
        <f t="shared" si="1"/>
        <v>0</v>
      </c>
      <c r="H402" s="31"/>
      <c r="I402" s="31"/>
    </row>
    <row r="403" spans="1:9" ht="12">
      <c r="A403" s="51">
        <v>8092300111</v>
      </c>
      <c r="B403" s="54" t="s">
        <v>538</v>
      </c>
      <c r="C403" s="92" t="s">
        <v>156</v>
      </c>
      <c r="D403" s="33">
        <v>16.6</v>
      </c>
      <c r="E403" s="34">
        <f>D403*(1-$E$2%)</f>
        <v>11.620000000000001</v>
      </c>
      <c r="F403" s="29"/>
      <c r="G403" s="30">
        <f t="shared" si="1"/>
        <v>0</v>
      </c>
      <c r="H403" s="31"/>
      <c r="I403" s="31"/>
    </row>
    <row r="404" spans="1:9" ht="12">
      <c r="A404" s="51">
        <v>8092400111</v>
      </c>
      <c r="B404" s="54" t="s">
        <v>539</v>
      </c>
      <c r="C404" s="92" t="s">
        <v>156</v>
      </c>
      <c r="D404" s="33">
        <v>22.91</v>
      </c>
      <c r="E404" s="34">
        <f>D404*(1-$E$2%)</f>
        <v>16.037</v>
      </c>
      <c r="F404" s="29"/>
      <c r="G404" s="30">
        <f t="shared" si="1"/>
        <v>0</v>
      </c>
      <c r="H404" s="31"/>
      <c r="I404" s="31"/>
    </row>
    <row r="405" spans="1:9" ht="12">
      <c r="A405" s="51">
        <v>8092500111</v>
      </c>
      <c r="B405" s="54" t="s">
        <v>540</v>
      </c>
      <c r="C405" s="92" t="s">
        <v>156</v>
      </c>
      <c r="D405" s="33">
        <v>6.41</v>
      </c>
      <c r="E405" s="34">
        <f>D405*(1-$E$2%)</f>
        <v>4.487</v>
      </c>
      <c r="F405" s="29"/>
      <c r="G405" s="30">
        <f t="shared" si="1"/>
        <v>0</v>
      </c>
      <c r="H405" s="31"/>
      <c r="I405" s="31"/>
    </row>
    <row r="406" spans="1:9" ht="15" customHeight="1">
      <c r="A406" s="170" t="s">
        <v>541</v>
      </c>
      <c r="B406" s="170"/>
      <c r="C406" s="170"/>
      <c r="D406" s="170"/>
      <c r="E406" s="22"/>
      <c r="F406" s="23"/>
      <c r="G406" s="30">
        <f t="shared" si="1"/>
        <v>0</v>
      </c>
      <c r="H406" s="31"/>
      <c r="I406" s="31"/>
    </row>
    <row r="407" spans="1:9" ht="12.75" customHeight="1">
      <c r="A407" s="26">
        <v>8093500111</v>
      </c>
      <c r="B407" s="26" t="s">
        <v>542</v>
      </c>
      <c r="C407" s="93" t="s">
        <v>543</v>
      </c>
      <c r="D407" s="33">
        <v>2.29</v>
      </c>
      <c r="E407" s="34">
        <f aca="true" t="shared" si="4" ref="E407:E412">D407*(1-$E$2%)</f>
        <v>1.603</v>
      </c>
      <c r="F407" s="29"/>
      <c r="G407" s="30">
        <f t="shared" si="1"/>
        <v>0</v>
      </c>
      <c r="H407" s="31"/>
      <c r="I407" s="31"/>
    </row>
    <row r="408" spans="1:9" ht="12" customHeight="1">
      <c r="A408" s="26">
        <v>8093500121</v>
      </c>
      <c r="B408" s="26" t="s">
        <v>544</v>
      </c>
      <c r="C408" s="93" t="s">
        <v>543</v>
      </c>
      <c r="D408" s="33">
        <v>2.29</v>
      </c>
      <c r="E408" s="34">
        <f t="shared" si="4"/>
        <v>1.603</v>
      </c>
      <c r="F408" s="29"/>
      <c r="G408" s="30">
        <f t="shared" si="1"/>
        <v>0</v>
      </c>
      <c r="H408" s="31"/>
      <c r="I408" s="31"/>
    </row>
    <row r="409" spans="1:9" ht="12" customHeight="1">
      <c r="A409" s="25">
        <v>8091500136</v>
      </c>
      <c r="B409" s="26" t="s">
        <v>545</v>
      </c>
      <c r="C409" s="93" t="s">
        <v>543</v>
      </c>
      <c r="D409" s="33">
        <v>1.3</v>
      </c>
      <c r="E409" s="34">
        <f t="shared" si="4"/>
        <v>0.9099999999999999</v>
      </c>
      <c r="F409" s="29"/>
      <c r="G409" s="30">
        <f t="shared" si="1"/>
        <v>0</v>
      </c>
      <c r="H409" s="31"/>
      <c r="I409" s="31"/>
    </row>
    <row r="410" spans="1:9" ht="12" customHeight="1">
      <c r="A410" s="25">
        <v>8091500150</v>
      </c>
      <c r="B410" s="26" t="s">
        <v>546</v>
      </c>
      <c r="C410" s="93" t="s">
        <v>543</v>
      </c>
      <c r="D410" s="33">
        <v>1.21</v>
      </c>
      <c r="E410" s="34">
        <f t="shared" si="4"/>
        <v>0.847</v>
      </c>
      <c r="F410" s="29"/>
      <c r="G410" s="30">
        <f t="shared" si="1"/>
        <v>0</v>
      </c>
      <c r="H410" s="31"/>
      <c r="I410" s="31"/>
    </row>
    <row r="411" spans="1:9" ht="12" customHeight="1">
      <c r="A411" s="25">
        <v>8091500180</v>
      </c>
      <c r="B411" s="26" t="s">
        <v>547</v>
      </c>
      <c r="C411" s="93" t="s">
        <v>543</v>
      </c>
      <c r="D411" s="33">
        <v>1.14</v>
      </c>
      <c r="E411" s="34">
        <f t="shared" si="4"/>
        <v>0.7979999999999999</v>
      </c>
      <c r="F411" s="29"/>
      <c r="G411" s="30">
        <f t="shared" si="1"/>
        <v>0</v>
      </c>
      <c r="H411" s="31"/>
      <c r="I411" s="31"/>
    </row>
    <row r="412" spans="1:9" ht="12" customHeight="1">
      <c r="A412" s="25">
        <v>8091500112</v>
      </c>
      <c r="B412" s="26" t="s">
        <v>548</v>
      </c>
      <c r="C412" s="93" t="s">
        <v>543</v>
      </c>
      <c r="D412" s="33">
        <v>1.38</v>
      </c>
      <c r="E412" s="34">
        <f t="shared" si="4"/>
        <v>0.9659999999999999</v>
      </c>
      <c r="F412" s="29"/>
      <c r="G412" s="30">
        <f t="shared" si="1"/>
        <v>0</v>
      </c>
      <c r="H412" s="31"/>
      <c r="I412" s="31"/>
    </row>
    <row r="413" spans="1:9" ht="15.75" customHeight="1">
      <c r="A413" s="175" t="s">
        <v>549</v>
      </c>
      <c r="B413" s="175"/>
      <c r="C413" s="175"/>
      <c r="D413" s="175"/>
      <c r="E413" s="39"/>
      <c r="F413" s="39"/>
      <c r="G413" s="30">
        <f t="shared" si="1"/>
        <v>0</v>
      </c>
      <c r="H413" s="31"/>
      <c r="I413" s="31"/>
    </row>
    <row r="414" spans="1:9" ht="15.75" customHeight="1">
      <c r="A414" s="170" t="s">
        <v>550</v>
      </c>
      <c r="B414" s="170"/>
      <c r="C414" s="170"/>
      <c r="D414" s="170"/>
      <c r="E414" s="22"/>
      <c r="F414" s="23"/>
      <c r="G414" s="30">
        <f t="shared" si="1"/>
        <v>0</v>
      </c>
      <c r="H414" s="31"/>
      <c r="I414" s="31"/>
    </row>
    <row r="415" spans="1:9" ht="12">
      <c r="A415" s="25">
        <v>8390100111</v>
      </c>
      <c r="B415" s="26" t="s">
        <v>551</v>
      </c>
      <c r="C415" s="53">
        <v>1</v>
      </c>
      <c r="D415" s="33">
        <v>6.64</v>
      </c>
      <c r="E415" s="34">
        <f aca="true" t="shared" si="5" ref="E415:E421">D415*(1-$E$2%)</f>
        <v>4.648</v>
      </c>
      <c r="F415" s="29"/>
      <c r="G415" s="30">
        <f t="shared" si="1"/>
        <v>0</v>
      </c>
      <c r="H415" s="31"/>
      <c r="I415" s="31"/>
    </row>
    <row r="416" spans="1:9" ht="12">
      <c r="A416" s="25">
        <v>8392202011</v>
      </c>
      <c r="B416" s="26" t="s">
        <v>552</v>
      </c>
      <c r="C416" s="53">
        <v>1</v>
      </c>
      <c r="D416" s="33">
        <v>7.98</v>
      </c>
      <c r="E416" s="34">
        <f t="shared" si="5"/>
        <v>5.586</v>
      </c>
      <c r="F416" s="29"/>
      <c r="G416" s="30">
        <f t="shared" si="1"/>
        <v>0</v>
      </c>
      <c r="H416" s="31"/>
      <c r="I416" s="31"/>
    </row>
    <row r="417" spans="1:9" ht="24.75">
      <c r="A417" s="26">
        <v>8392105111</v>
      </c>
      <c r="B417" s="26" t="s">
        <v>553</v>
      </c>
      <c r="C417" s="53">
        <v>1</v>
      </c>
      <c r="D417" s="165">
        <v>23.02</v>
      </c>
      <c r="E417" s="34">
        <f t="shared" si="5"/>
        <v>16.113999999999997</v>
      </c>
      <c r="F417" s="29"/>
      <c r="G417" s="30">
        <f t="shared" si="1"/>
        <v>0</v>
      </c>
      <c r="H417" s="31"/>
      <c r="I417" s="31"/>
    </row>
    <row r="418" spans="1:9" ht="24.75">
      <c r="A418" s="25">
        <v>8390311011</v>
      </c>
      <c r="B418" s="26" t="s">
        <v>554</v>
      </c>
      <c r="C418" s="53">
        <v>1</v>
      </c>
      <c r="D418" s="33">
        <v>11.43</v>
      </c>
      <c r="E418" s="34">
        <f t="shared" si="5"/>
        <v>8.001</v>
      </c>
      <c r="F418" s="29"/>
      <c r="G418" s="30">
        <f t="shared" si="1"/>
        <v>0</v>
      </c>
      <c r="H418" s="31"/>
      <c r="I418" s="31"/>
    </row>
    <row r="419" spans="1:9" ht="24.75">
      <c r="A419" s="25">
        <v>8390330111</v>
      </c>
      <c r="B419" s="26" t="s">
        <v>555</v>
      </c>
      <c r="C419" s="53">
        <v>1</v>
      </c>
      <c r="D419" s="33">
        <v>18.96</v>
      </c>
      <c r="E419" s="34">
        <f t="shared" si="5"/>
        <v>13.272</v>
      </c>
      <c r="F419" s="29"/>
      <c r="G419" s="30">
        <f t="shared" si="1"/>
        <v>0</v>
      </c>
      <c r="H419" s="31"/>
      <c r="I419" s="31"/>
    </row>
    <row r="420" spans="1:9" ht="24.75">
      <c r="A420" s="25">
        <v>8392104111</v>
      </c>
      <c r="B420" s="26" t="s">
        <v>556</v>
      </c>
      <c r="C420" s="53">
        <v>1</v>
      </c>
      <c r="D420" s="33">
        <v>23.07</v>
      </c>
      <c r="E420" s="34">
        <f t="shared" si="5"/>
        <v>16.149</v>
      </c>
      <c r="F420" s="29"/>
      <c r="G420" s="30">
        <f t="shared" si="1"/>
        <v>0</v>
      </c>
      <c r="H420" s="31"/>
      <c r="I420" s="31"/>
    </row>
    <row r="421" spans="1:9" ht="24.75">
      <c r="A421" s="25">
        <v>8392150111</v>
      </c>
      <c r="B421" s="26" t="s">
        <v>557</v>
      </c>
      <c r="C421" s="53">
        <v>1</v>
      </c>
      <c r="D421" s="33">
        <v>18.54</v>
      </c>
      <c r="E421" s="34">
        <f t="shared" si="5"/>
        <v>12.977999999999998</v>
      </c>
      <c r="F421" s="29"/>
      <c r="G421" s="30">
        <f t="shared" si="1"/>
        <v>0</v>
      </c>
      <c r="H421" s="31"/>
      <c r="I421" s="31"/>
    </row>
    <row r="422" spans="1:9" ht="15.75" customHeight="1">
      <c r="A422" s="170" t="s">
        <v>558</v>
      </c>
      <c r="B422" s="170"/>
      <c r="C422" s="170"/>
      <c r="D422" s="170"/>
      <c r="E422" s="22"/>
      <c r="F422" s="23"/>
      <c r="G422" s="30">
        <f t="shared" si="1"/>
        <v>0</v>
      </c>
      <c r="H422" s="31"/>
      <c r="I422" s="31"/>
    </row>
    <row r="423" spans="1:9" ht="12">
      <c r="A423" s="25">
        <v>9193500111</v>
      </c>
      <c r="B423" s="26" t="s">
        <v>559</v>
      </c>
      <c r="C423" s="53">
        <v>1</v>
      </c>
      <c r="D423" s="33">
        <v>25.85</v>
      </c>
      <c r="E423" s="34">
        <f>D423*(1-$E$2%)</f>
        <v>18.095</v>
      </c>
      <c r="F423" s="29"/>
      <c r="G423" s="30">
        <f t="shared" si="1"/>
        <v>0</v>
      </c>
      <c r="H423" s="31"/>
      <c r="I423" s="31"/>
    </row>
    <row r="424" spans="1:9" ht="12">
      <c r="A424" s="25">
        <v>9193600111</v>
      </c>
      <c r="B424" s="26" t="s">
        <v>560</v>
      </c>
      <c r="C424" s="53">
        <v>1</v>
      </c>
      <c r="D424" s="33">
        <v>25.85</v>
      </c>
      <c r="E424" s="34">
        <f>D424*(1-$E$2%)</f>
        <v>18.095</v>
      </c>
      <c r="F424" s="29"/>
      <c r="G424" s="30">
        <f t="shared" si="1"/>
        <v>0</v>
      </c>
      <c r="H424" s="31"/>
      <c r="I424" s="31"/>
    </row>
    <row r="425" spans="1:9" ht="15" customHeight="1">
      <c r="A425" s="170" t="s">
        <v>561</v>
      </c>
      <c r="B425" s="170"/>
      <c r="C425" s="170"/>
      <c r="D425" s="170"/>
      <c r="E425" s="22"/>
      <c r="F425" s="23"/>
      <c r="G425" s="30">
        <f t="shared" si="1"/>
        <v>0</v>
      </c>
      <c r="H425" s="31"/>
      <c r="I425" s="31"/>
    </row>
    <row r="426" spans="1:9" ht="24.75">
      <c r="A426" s="25" t="s">
        <v>562</v>
      </c>
      <c r="B426" s="26" t="s">
        <v>563</v>
      </c>
      <c r="C426" s="53">
        <v>1</v>
      </c>
      <c r="D426" s="33">
        <v>4.21</v>
      </c>
      <c r="E426" s="34">
        <f aca="true" t="shared" si="6" ref="E426:E433">D426*(1-$E$2%)</f>
        <v>2.9469999999999996</v>
      </c>
      <c r="F426" s="41"/>
      <c r="G426" s="30">
        <f t="shared" si="1"/>
        <v>0</v>
      </c>
      <c r="H426" s="31"/>
      <c r="I426" s="31"/>
    </row>
    <row r="427" spans="1:9" ht="24.75">
      <c r="A427" s="25" t="s">
        <v>564</v>
      </c>
      <c r="B427" s="26" t="s">
        <v>565</v>
      </c>
      <c r="C427" s="53">
        <v>1</v>
      </c>
      <c r="D427" s="33">
        <v>4.21</v>
      </c>
      <c r="E427" s="34">
        <f t="shared" si="6"/>
        <v>2.9469999999999996</v>
      </c>
      <c r="F427" s="41"/>
      <c r="G427" s="30">
        <f t="shared" si="1"/>
        <v>0</v>
      </c>
      <c r="H427" s="31"/>
      <c r="I427" s="31"/>
    </row>
    <row r="428" spans="1:9" ht="24.75">
      <c r="A428" s="25" t="s">
        <v>566</v>
      </c>
      <c r="B428" s="26" t="s">
        <v>567</v>
      </c>
      <c r="C428" s="53">
        <v>1</v>
      </c>
      <c r="D428" s="33">
        <v>4.21</v>
      </c>
      <c r="E428" s="34">
        <f t="shared" si="6"/>
        <v>2.9469999999999996</v>
      </c>
      <c r="F428" s="41"/>
      <c r="G428" s="30">
        <f t="shared" si="1"/>
        <v>0</v>
      </c>
      <c r="H428" s="31"/>
      <c r="I428" s="31"/>
    </row>
    <row r="429" spans="1:9" ht="24.75">
      <c r="A429" s="25" t="s">
        <v>568</v>
      </c>
      <c r="B429" s="26" t="s">
        <v>569</v>
      </c>
      <c r="C429" s="53">
        <v>1</v>
      </c>
      <c r="D429" s="33">
        <v>4.21</v>
      </c>
      <c r="E429" s="34">
        <f t="shared" si="6"/>
        <v>2.9469999999999996</v>
      </c>
      <c r="F429" s="41"/>
      <c r="G429" s="30">
        <f t="shared" si="1"/>
        <v>0</v>
      </c>
      <c r="H429" s="31"/>
      <c r="I429" s="31"/>
    </row>
    <row r="430" spans="1:9" ht="24.75">
      <c r="A430" s="25" t="s">
        <v>570</v>
      </c>
      <c r="B430" s="26" t="s">
        <v>571</v>
      </c>
      <c r="C430" s="53">
        <v>1</v>
      </c>
      <c r="D430" s="33">
        <v>2.7</v>
      </c>
      <c r="E430" s="34">
        <f t="shared" si="6"/>
        <v>1.89</v>
      </c>
      <c r="F430" s="94"/>
      <c r="G430" s="30">
        <f t="shared" si="1"/>
        <v>0</v>
      </c>
      <c r="H430" s="31"/>
      <c r="I430" s="31"/>
    </row>
    <row r="431" spans="1:9" ht="24.75">
      <c r="A431" s="25" t="s">
        <v>572</v>
      </c>
      <c r="B431" s="26" t="s">
        <v>573</v>
      </c>
      <c r="C431" s="53">
        <v>1</v>
      </c>
      <c r="D431" s="33">
        <v>2.7</v>
      </c>
      <c r="E431" s="34">
        <f t="shared" si="6"/>
        <v>1.89</v>
      </c>
      <c r="F431" s="94"/>
      <c r="G431" s="30">
        <f t="shared" si="1"/>
        <v>0</v>
      </c>
      <c r="H431" s="31"/>
      <c r="I431" s="31"/>
    </row>
    <row r="432" spans="1:9" ht="24.75">
      <c r="A432" s="25" t="s">
        <v>574</v>
      </c>
      <c r="B432" s="26" t="s">
        <v>575</v>
      </c>
      <c r="C432" s="53">
        <v>1</v>
      </c>
      <c r="D432" s="33">
        <v>5.819999999999999</v>
      </c>
      <c r="E432" s="34">
        <f t="shared" si="6"/>
        <v>4.073999999999999</v>
      </c>
      <c r="F432" s="41"/>
      <c r="G432" s="30">
        <f t="shared" si="1"/>
        <v>0</v>
      </c>
      <c r="H432" s="31"/>
      <c r="I432" s="31"/>
    </row>
    <row r="433" spans="1:9" ht="24.75">
      <c r="A433" s="25" t="s">
        <v>576</v>
      </c>
      <c r="B433" s="26" t="s">
        <v>577</v>
      </c>
      <c r="C433" s="53">
        <v>1</v>
      </c>
      <c r="D433" s="33">
        <v>6.02</v>
      </c>
      <c r="E433" s="34">
        <f t="shared" si="6"/>
        <v>4.2139999999999995</v>
      </c>
      <c r="F433" s="41"/>
      <c r="G433" s="30">
        <f t="shared" si="1"/>
        <v>0</v>
      </c>
      <c r="H433" s="31"/>
      <c r="I433" s="31"/>
    </row>
    <row r="434" spans="1:9" ht="15" customHeight="1">
      <c r="A434" s="175" t="s">
        <v>578</v>
      </c>
      <c r="B434" s="175"/>
      <c r="C434" s="175"/>
      <c r="D434" s="175"/>
      <c r="E434" s="95"/>
      <c r="F434" s="96"/>
      <c r="G434" s="30">
        <f t="shared" si="1"/>
        <v>0</v>
      </c>
      <c r="H434" s="31"/>
      <c r="I434" s="31"/>
    </row>
    <row r="435" spans="1:9" ht="15" customHeight="1">
      <c r="A435" s="170" t="s">
        <v>579</v>
      </c>
      <c r="B435" s="170"/>
      <c r="C435" s="170"/>
      <c r="D435" s="170"/>
      <c r="E435" s="22"/>
      <c r="F435" s="23"/>
      <c r="G435" s="30">
        <f t="shared" si="1"/>
        <v>0</v>
      </c>
      <c r="H435" s="31"/>
      <c r="I435" s="31"/>
    </row>
    <row r="436" spans="1:9" ht="24.75">
      <c r="A436" s="25">
        <v>8295650111</v>
      </c>
      <c r="B436" s="26" t="s">
        <v>580</v>
      </c>
      <c r="C436" s="53">
        <v>5</v>
      </c>
      <c r="D436" s="100">
        <v>10.89</v>
      </c>
      <c r="E436" s="34">
        <f>D436*(1-$E$2%)</f>
        <v>7.623</v>
      </c>
      <c r="F436" s="29"/>
      <c r="G436" s="30">
        <f t="shared" si="1"/>
        <v>0</v>
      </c>
      <c r="H436" s="31"/>
      <c r="I436" s="31"/>
    </row>
    <row r="437" spans="1:9" ht="24.75">
      <c r="A437" s="26" t="s">
        <v>581</v>
      </c>
      <c r="B437" s="26" t="s">
        <v>582</v>
      </c>
      <c r="C437" s="53">
        <v>5</v>
      </c>
      <c r="D437" s="100">
        <v>10</v>
      </c>
      <c r="E437" s="34">
        <f>D437*(1-$E$2%)</f>
        <v>7</v>
      </c>
      <c r="F437" s="29"/>
      <c r="G437" s="30">
        <f t="shared" si="1"/>
        <v>0</v>
      </c>
      <c r="H437" s="31"/>
      <c r="I437" s="31"/>
    </row>
    <row r="438" spans="1:9" ht="12">
      <c r="A438" s="51">
        <v>8295530111</v>
      </c>
      <c r="B438" s="26" t="s">
        <v>583</v>
      </c>
      <c r="C438" s="53">
        <v>5</v>
      </c>
      <c r="D438" s="100">
        <v>9.63</v>
      </c>
      <c r="E438" s="34">
        <f>D438*(1-$E$2%)</f>
        <v>6.7410000000000005</v>
      </c>
      <c r="F438" s="29"/>
      <c r="G438" s="30">
        <f t="shared" si="1"/>
        <v>0</v>
      </c>
      <c r="H438" s="31"/>
      <c r="I438" s="31"/>
    </row>
    <row r="439" spans="1:9" ht="15" customHeight="1">
      <c r="A439" s="170" t="s">
        <v>584</v>
      </c>
      <c r="B439" s="170"/>
      <c r="C439" s="170"/>
      <c r="D439" s="170"/>
      <c r="E439" s="22"/>
      <c r="F439" s="23"/>
      <c r="G439" s="30">
        <f t="shared" si="1"/>
        <v>0</v>
      </c>
      <c r="H439" s="31"/>
      <c r="I439" s="31"/>
    </row>
    <row r="440" spans="1:9" ht="24.75">
      <c r="A440" s="25">
        <v>8295600111</v>
      </c>
      <c r="B440" s="26" t="s">
        <v>585</v>
      </c>
      <c r="C440" s="53">
        <v>5</v>
      </c>
      <c r="D440" s="100">
        <v>10.89</v>
      </c>
      <c r="E440" s="34">
        <f>D440*(1-$E$2%)</f>
        <v>7.623</v>
      </c>
      <c r="F440" s="29"/>
      <c r="G440" s="30">
        <f t="shared" si="1"/>
        <v>0</v>
      </c>
      <c r="H440" s="31"/>
      <c r="I440" s="31"/>
    </row>
    <row r="441" spans="1:9" ht="24.75">
      <c r="A441" s="25">
        <v>8295500111</v>
      </c>
      <c r="B441" s="26" t="s">
        <v>586</v>
      </c>
      <c r="C441" s="53">
        <v>5</v>
      </c>
      <c r="D441" s="100">
        <v>10</v>
      </c>
      <c r="E441" s="34">
        <f>D441*(1-$E$2%)</f>
        <v>7</v>
      </c>
      <c r="F441" s="29"/>
      <c r="G441" s="30">
        <f t="shared" si="1"/>
        <v>0</v>
      </c>
      <c r="H441" s="31"/>
      <c r="I441" s="31"/>
    </row>
    <row r="442" spans="1:9" ht="24.75">
      <c r="A442" s="25">
        <v>8294700111</v>
      </c>
      <c r="B442" s="26" t="s">
        <v>587</v>
      </c>
      <c r="C442" s="53">
        <v>5</v>
      </c>
      <c r="D442" s="100">
        <v>4</v>
      </c>
      <c r="E442" s="34">
        <f>D442*(1-$E$2%)</f>
        <v>2.8</v>
      </c>
      <c r="F442" s="29"/>
      <c r="G442" s="30">
        <f t="shared" si="1"/>
        <v>0</v>
      </c>
      <c r="H442" s="31"/>
      <c r="I442" s="31"/>
    </row>
    <row r="443" spans="1:9" ht="12">
      <c r="A443" s="25">
        <v>8299701011</v>
      </c>
      <c r="B443" s="26" t="s">
        <v>588</v>
      </c>
      <c r="C443" s="53">
        <v>5</v>
      </c>
      <c r="D443" s="100">
        <v>13.68</v>
      </c>
      <c r="E443" s="34">
        <f>D443*(1-$E$2%)</f>
        <v>9.575999999999999</v>
      </c>
      <c r="F443" s="29"/>
      <c r="G443" s="30">
        <f t="shared" si="1"/>
        <v>0</v>
      </c>
      <c r="H443" s="31"/>
      <c r="I443" s="31"/>
    </row>
    <row r="444" spans="1:9" ht="31.5" customHeight="1">
      <c r="A444" s="171" t="s">
        <v>589</v>
      </c>
      <c r="B444" s="171"/>
      <c r="C444" s="171"/>
      <c r="D444" s="97"/>
      <c r="E444" s="97"/>
      <c r="F444" s="98"/>
      <c r="G444" s="30">
        <f t="shared" si="1"/>
        <v>0</v>
      </c>
      <c r="H444" s="31"/>
      <c r="I444" s="31"/>
    </row>
    <row r="445" spans="1:9" ht="12.75" customHeight="1">
      <c r="A445" s="172" t="s">
        <v>590</v>
      </c>
      <c r="B445" s="172"/>
      <c r="C445" s="99"/>
      <c r="D445" s="56"/>
      <c r="E445" s="34"/>
      <c r="F445" s="29"/>
      <c r="G445" s="30">
        <f t="shared" si="1"/>
        <v>0</v>
      </c>
      <c r="H445" s="31"/>
      <c r="I445" s="31"/>
    </row>
    <row r="446" spans="1:9" ht="12">
      <c r="A446" s="54">
        <v>8296810111</v>
      </c>
      <c r="B446" s="54" t="s">
        <v>591</v>
      </c>
      <c r="C446" s="32">
        <v>3</v>
      </c>
      <c r="D446" s="100">
        <v>20.19</v>
      </c>
      <c r="E446" s="34">
        <f aca="true" t="shared" si="7" ref="E446:E451">D446*(1-$E$2%)</f>
        <v>14.133</v>
      </c>
      <c r="F446" s="29"/>
      <c r="G446" s="30">
        <f t="shared" si="1"/>
        <v>0</v>
      </c>
      <c r="H446" s="31"/>
      <c r="I446" s="31"/>
    </row>
    <row r="447" spans="1:9" ht="24.75">
      <c r="A447" s="51">
        <v>8295610111</v>
      </c>
      <c r="B447" s="54" t="s">
        <v>592</v>
      </c>
      <c r="C447" s="59">
        <v>5</v>
      </c>
      <c r="D447" s="100">
        <v>4.05</v>
      </c>
      <c r="E447" s="34">
        <f t="shared" si="7"/>
        <v>2.8349999999999995</v>
      </c>
      <c r="F447" s="29"/>
      <c r="G447" s="30">
        <f t="shared" si="1"/>
        <v>0</v>
      </c>
      <c r="H447" s="31"/>
      <c r="I447" s="31"/>
    </row>
    <row r="448" spans="1:9" ht="12">
      <c r="A448" s="51">
        <v>8295611111</v>
      </c>
      <c r="B448" s="54" t="s">
        <v>593</v>
      </c>
      <c r="C448" s="59">
        <v>5</v>
      </c>
      <c r="D448" s="100">
        <v>4.05</v>
      </c>
      <c r="E448" s="34">
        <f t="shared" si="7"/>
        <v>2.8349999999999995</v>
      </c>
      <c r="F448" s="29"/>
      <c r="G448" s="30">
        <f t="shared" si="1"/>
        <v>0</v>
      </c>
      <c r="H448" s="31"/>
      <c r="I448" s="31"/>
    </row>
    <row r="449" spans="1:9" ht="24.75">
      <c r="A449" s="51">
        <v>8295511011</v>
      </c>
      <c r="B449" s="54" t="s">
        <v>594</v>
      </c>
      <c r="C449" s="59">
        <v>5</v>
      </c>
      <c r="D449" s="100">
        <v>3.61</v>
      </c>
      <c r="E449" s="34">
        <f t="shared" si="7"/>
        <v>2.5269999999999997</v>
      </c>
      <c r="F449" s="29"/>
      <c r="G449" s="30">
        <f t="shared" si="1"/>
        <v>0</v>
      </c>
      <c r="H449" s="31"/>
      <c r="I449" s="31"/>
    </row>
    <row r="450" spans="1:9" ht="12">
      <c r="A450" s="51">
        <v>8295510111</v>
      </c>
      <c r="B450" s="54" t="s">
        <v>595</v>
      </c>
      <c r="C450" s="59">
        <v>5</v>
      </c>
      <c r="D450" s="100">
        <v>3.61</v>
      </c>
      <c r="E450" s="34">
        <f t="shared" si="7"/>
        <v>2.5269999999999997</v>
      </c>
      <c r="F450" s="29"/>
      <c r="G450" s="30">
        <f t="shared" si="1"/>
        <v>0</v>
      </c>
      <c r="H450" s="31"/>
      <c r="I450" s="31"/>
    </row>
    <row r="451" spans="1:9" ht="12">
      <c r="A451" s="50">
        <v>8294710111</v>
      </c>
      <c r="B451" s="54" t="s">
        <v>596</v>
      </c>
      <c r="C451" s="59">
        <v>5</v>
      </c>
      <c r="D451" s="100">
        <v>1.69</v>
      </c>
      <c r="E451" s="34">
        <f t="shared" si="7"/>
        <v>1.1829999999999998</v>
      </c>
      <c r="F451" s="29"/>
      <c r="G451" s="30">
        <f t="shared" si="1"/>
        <v>0</v>
      </c>
      <c r="H451" s="31"/>
      <c r="I451" s="31"/>
    </row>
    <row r="452" spans="1:9" ht="12.75" customHeight="1">
      <c r="A452" s="172" t="s">
        <v>597</v>
      </c>
      <c r="B452" s="172"/>
      <c r="C452" s="59"/>
      <c r="D452" s="100"/>
      <c r="E452" s="34"/>
      <c r="F452" s="29"/>
      <c r="G452" s="30">
        <f t="shared" si="1"/>
        <v>0</v>
      </c>
      <c r="H452" s="31"/>
      <c r="I452" s="31"/>
    </row>
    <row r="453" spans="1:9" ht="12">
      <c r="A453" s="51">
        <v>8299702011</v>
      </c>
      <c r="B453" s="54" t="s">
        <v>598</v>
      </c>
      <c r="C453" s="59">
        <v>5</v>
      </c>
      <c r="D453" s="100">
        <v>5.34</v>
      </c>
      <c r="E453" s="34">
        <f>D453*(1-$E$2%)</f>
        <v>3.7379999999999995</v>
      </c>
      <c r="F453" s="29"/>
      <c r="G453" s="30">
        <f t="shared" si="1"/>
        <v>0</v>
      </c>
      <c r="H453" s="31"/>
      <c r="I453" s="31"/>
    </row>
    <row r="454" spans="1:9" ht="12">
      <c r="A454" s="51">
        <v>8299512011</v>
      </c>
      <c r="B454" s="54" t="s">
        <v>599</v>
      </c>
      <c r="C454" s="59">
        <v>5</v>
      </c>
      <c r="D454" s="100">
        <v>8.19</v>
      </c>
      <c r="E454" s="34">
        <f>D454*(1-$E$2%)</f>
        <v>5.733</v>
      </c>
      <c r="F454" s="29"/>
      <c r="G454" s="30">
        <f t="shared" si="1"/>
        <v>0</v>
      </c>
      <c r="H454" s="31"/>
      <c r="I454" s="31"/>
    </row>
    <row r="455" spans="1:9" ht="12">
      <c r="A455" s="51">
        <v>8299522011</v>
      </c>
      <c r="B455" s="54" t="s">
        <v>600</v>
      </c>
      <c r="C455" s="59">
        <v>5</v>
      </c>
      <c r="D455" s="100">
        <v>7.37</v>
      </c>
      <c r="E455" s="34">
        <f>D455*(1-$E$2%)</f>
        <v>5.159</v>
      </c>
      <c r="F455" s="29"/>
      <c r="G455" s="30">
        <f t="shared" si="1"/>
        <v>0</v>
      </c>
      <c r="H455" s="31"/>
      <c r="I455" s="31"/>
    </row>
    <row r="456" spans="1:9" ht="12" customHeight="1">
      <c r="A456" s="173" t="s">
        <v>601</v>
      </c>
      <c r="B456" s="173"/>
      <c r="C456" s="173"/>
      <c r="D456" s="173"/>
      <c r="E456" s="34"/>
      <c r="F456" s="29"/>
      <c r="G456" s="30">
        <f t="shared" si="1"/>
        <v>0</v>
      </c>
      <c r="H456" s="31"/>
      <c r="I456" s="31"/>
    </row>
    <row r="457" spans="1:9" ht="12">
      <c r="A457" s="51">
        <v>8295620111</v>
      </c>
      <c r="B457" s="54" t="s">
        <v>602</v>
      </c>
      <c r="C457" s="59">
        <v>5</v>
      </c>
      <c r="D457" s="33">
        <v>4.16</v>
      </c>
      <c r="E457" s="34">
        <f>D457*(1-$E$2%)</f>
        <v>2.912</v>
      </c>
      <c r="F457" s="29"/>
      <c r="G457" s="30">
        <f t="shared" si="1"/>
        <v>0</v>
      </c>
      <c r="H457" s="31"/>
      <c r="I457" s="31"/>
    </row>
    <row r="458" spans="1:9" ht="12">
      <c r="A458" s="51">
        <v>8295520111</v>
      </c>
      <c r="B458" s="54" t="s">
        <v>603</v>
      </c>
      <c r="C458" s="59">
        <v>5</v>
      </c>
      <c r="D458" s="33">
        <v>3.49</v>
      </c>
      <c r="E458" s="34">
        <f>D458*(1-$E$2%)</f>
        <v>2.443</v>
      </c>
      <c r="F458" s="29"/>
      <c r="G458" s="30">
        <f t="shared" si="1"/>
        <v>0</v>
      </c>
      <c r="H458" s="31"/>
      <c r="I458" s="31"/>
    </row>
    <row r="459" spans="1:9" ht="12">
      <c r="A459" s="51">
        <v>8294720111</v>
      </c>
      <c r="B459" s="54" t="s">
        <v>604</v>
      </c>
      <c r="C459" s="59">
        <v>5</v>
      </c>
      <c r="D459" s="33">
        <v>2.45</v>
      </c>
      <c r="E459" s="34">
        <f>D459*(1-$E$2%)</f>
        <v>1.715</v>
      </c>
      <c r="F459" s="29"/>
      <c r="G459" s="30">
        <f t="shared" si="1"/>
        <v>0</v>
      </c>
      <c r="H459" s="31"/>
      <c r="I459" s="31"/>
    </row>
    <row r="460" spans="1:9" ht="16.5" customHeight="1">
      <c r="A460" s="174" t="s">
        <v>605</v>
      </c>
      <c r="B460" s="174"/>
      <c r="C460" s="174"/>
      <c r="D460" s="174"/>
      <c r="E460" s="95"/>
      <c r="F460" s="96"/>
      <c r="G460" s="30">
        <f t="shared" si="1"/>
        <v>0</v>
      </c>
      <c r="H460" s="31"/>
      <c r="I460" s="31"/>
    </row>
    <row r="461" spans="1:9" ht="12">
      <c r="A461" s="51">
        <v>8392100111</v>
      </c>
      <c r="B461" s="54" t="s">
        <v>606</v>
      </c>
      <c r="C461" s="32">
        <v>2</v>
      </c>
      <c r="D461" s="33">
        <v>8.94</v>
      </c>
      <c r="E461" s="34">
        <f aca="true" t="shared" si="8" ref="E461:E471">D461*(1-$E$2%)</f>
        <v>6.257999999999999</v>
      </c>
      <c r="F461" s="29"/>
      <c r="G461" s="30">
        <f t="shared" si="1"/>
        <v>0</v>
      </c>
      <c r="H461" s="31"/>
      <c r="I461" s="31"/>
    </row>
    <row r="462" spans="1:9" ht="12">
      <c r="A462" s="51">
        <v>8392300111</v>
      </c>
      <c r="B462" s="54" t="s">
        <v>607</v>
      </c>
      <c r="C462" s="32">
        <v>2</v>
      </c>
      <c r="D462" s="33">
        <v>8.94</v>
      </c>
      <c r="E462" s="34">
        <f t="shared" si="8"/>
        <v>6.257999999999999</v>
      </c>
      <c r="F462" s="29"/>
      <c r="G462" s="30">
        <f t="shared" si="1"/>
        <v>0</v>
      </c>
      <c r="H462" s="31"/>
      <c r="I462" s="31"/>
    </row>
    <row r="463" spans="1:9" ht="24.75">
      <c r="A463" s="51">
        <v>7871100111</v>
      </c>
      <c r="B463" s="54" t="s">
        <v>608</v>
      </c>
      <c r="C463" s="32">
        <v>1</v>
      </c>
      <c r="D463" s="33">
        <v>27.19</v>
      </c>
      <c r="E463" s="34">
        <f t="shared" si="8"/>
        <v>19.033</v>
      </c>
      <c r="F463" s="29"/>
      <c r="G463" s="30">
        <f t="shared" si="1"/>
        <v>0</v>
      </c>
      <c r="H463" s="31"/>
      <c r="I463" s="31"/>
    </row>
    <row r="464" spans="1:9" ht="12">
      <c r="A464" s="51">
        <v>7872000111</v>
      </c>
      <c r="B464" s="54" t="s">
        <v>609</v>
      </c>
      <c r="C464" s="32">
        <v>1</v>
      </c>
      <c r="D464" s="33">
        <v>52.43</v>
      </c>
      <c r="E464" s="34">
        <f t="shared" si="8"/>
        <v>36.701</v>
      </c>
      <c r="F464" s="29"/>
      <c r="G464" s="30">
        <f t="shared" si="1"/>
        <v>0</v>
      </c>
      <c r="H464" s="31"/>
      <c r="I464" s="31"/>
    </row>
    <row r="465" spans="1:9" s="66" customFormat="1" ht="12">
      <c r="A465" s="51" t="s">
        <v>610</v>
      </c>
      <c r="B465" s="54" t="s">
        <v>611</v>
      </c>
      <c r="C465" s="32">
        <v>100</v>
      </c>
      <c r="D465" s="33">
        <v>16.94</v>
      </c>
      <c r="E465" s="34">
        <f t="shared" si="8"/>
        <v>11.858</v>
      </c>
      <c r="F465" s="65"/>
      <c r="G465" s="30">
        <f t="shared" si="1"/>
        <v>0</v>
      </c>
      <c r="H465" s="31"/>
      <c r="I465" s="31"/>
    </row>
    <row r="466" spans="1:9" s="66" customFormat="1" ht="24.75">
      <c r="A466" s="51">
        <v>7991200111</v>
      </c>
      <c r="B466" s="54" t="s">
        <v>612</v>
      </c>
      <c r="C466" s="32">
        <v>2</v>
      </c>
      <c r="D466" s="33">
        <v>11.59</v>
      </c>
      <c r="E466" s="34">
        <f t="shared" si="8"/>
        <v>8.113</v>
      </c>
      <c r="F466" s="65"/>
      <c r="G466" s="30">
        <f t="shared" si="1"/>
        <v>0</v>
      </c>
      <c r="H466" s="31"/>
      <c r="I466" s="31"/>
    </row>
    <row r="467" spans="1:9" s="66" customFormat="1" ht="12">
      <c r="A467" s="54" t="s">
        <v>613</v>
      </c>
      <c r="B467" s="54" t="s">
        <v>614</v>
      </c>
      <c r="C467" s="101">
        <v>100</v>
      </c>
      <c r="D467" s="33">
        <v>0.69</v>
      </c>
      <c r="E467" s="34">
        <f t="shared" si="8"/>
        <v>0.48299999999999993</v>
      </c>
      <c r="F467" s="65"/>
      <c r="G467" s="30">
        <f t="shared" si="1"/>
        <v>0</v>
      </c>
      <c r="H467" s="31"/>
      <c r="I467" s="31"/>
    </row>
    <row r="468" spans="1:9" s="66" customFormat="1" ht="12">
      <c r="A468" s="54" t="s">
        <v>615</v>
      </c>
      <c r="B468" s="54" t="s">
        <v>616</v>
      </c>
      <c r="C468" s="101">
        <v>1</v>
      </c>
      <c r="D468" s="33">
        <v>1.34</v>
      </c>
      <c r="E468" s="34">
        <f t="shared" si="8"/>
        <v>0.938</v>
      </c>
      <c r="F468" s="65"/>
      <c r="G468" s="30">
        <f t="shared" si="1"/>
        <v>0</v>
      </c>
      <c r="H468" s="31"/>
      <c r="I468" s="31"/>
    </row>
    <row r="469" spans="1:9" s="66" customFormat="1" ht="12">
      <c r="A469" s="54">
        <v>8790000112</v>
      </c>
      <c r="B469" s="54" t="s">
        <v>617</v>
      </c>
      <c r="C469" s="101">
        <v>1</v>
      </c>
      <c r="D469" s="33">
        <v>0.93</v>
      </c>
      <c r="E469" s="34">
        <f t="shared" si="8"/>
        <v>0.651</v>
      </c>
      <c r="F469" s="65"/>
      <c r="G469" s="30">
        <f t="shared" si="1"/>
        <v>0</v>
      </c>
      <c r="H469" s="31"/>
      <c r="I469" s="31"/>
    </row>
    <row r="470" spans="1:9" s="66" customFormat="1" ht="12">
      <c r="A470" s="54">
        <v>8790400112</v>
      </c>
      <c r="B470" s="54" t="s">
        <v>618</v>
      </c>
      <c r="C470" s="101">
        <v>1</v>
      </c>
      <c r="D470" s="33">
        <v>0.69</v>
      </c>
      <c r="E470" s="34">
        <f t="shared" si="8"/>
        <v>0.48299999999999993</v>
      </c>
      <c r="F470" s="65"/>
      <c r="G470" s="30">
        <f t="shared" si="1"/>
        <v>0</v>
      </c>
      <c r="H470" s="31"/>
      <c r="I470" s="31"/>
    </row>
    <row r="471" spans="1:9" s="66" customFormat="1" ht="12">
      <c r="A471" s="54">
        <v>7991400211</v>
      </c>
      <c r="B471" s="54" t="s">
        <v>619</v>
      </c>
      <c r="C471" s="101">
        <v>2</v>
      </c>
      <c r="D471" s="33">
        <v>12.98</v>
      </c>
      <c r="E471" s="34">
        <f t="shared" si="8"/>
        <v>9.086</v>
      </c>
      <c r="F471" s="65"/>
      <c r="G471" s="30">
        <f t="shared" si="1"/>
        <v>0</v>
      </c>
      <c r="H471" s="31"/>
      <c r="I471" s="31"/>
    </row>
    <row r="472" spans="1:9" ht="15">
      <c r="A472" s="169" t="s">
        <v>620</v>
      </c>
      <c r="B472" s="169"/>
      <c r="C472" s="169"/>
      <c r="D472" s="169"/>
      <c r="E472" s="38"/>
      <c r="F472" s="39"/>
      <c r="G472" s="30">
        <f t="shared" si="1"/>
        <v>0</v>
      </c>
      <c r="H472" s="31"/>
      <c r="I472" s="31"/>
    </row>
    <row r="473" spans="1:9" ht="12.75" customHeight="1">
      <c r="A473" s="170" t="s">
        <v>621</v>
      </c>
      <c r="B473" s="170"/>
      <c r="C473" s="170"/>
      <c r="D473" s="170"/>
      <c r="E473" s="22"/>
      <c r="F473" s="23"/>
      <c r="G473" s="30">
        <f t="shared" si="1"/>
        <v>0</v>
      </c>
      <c r="H473" s="31"/>
      <c r="I473" s="31"/>
    </row>
    <row r="474" spans="1:9" ht="12">
      <c r="A474" s="26">
        <v>7996007711</v>
      </c>
      <c r="B474" s="26" t="s">
        <v>622</v>
      </c>
      <c r="C474" s="27">
        <v>1</v>
      </c>
      <c r="D474" s="33">
        <v>5.8</v>
      </c>
      <c r="E474" s="34">
        <f>D474*(1-$E$2%)</f>
        <v>4.06</v>
      </c>
      <c r="F474" s="29"/>
      <c r="G474" s="30">
        <f t="shared" si="1"/>
        <v>0</v>
      </c>
      <c r="H474" s="31"/>
      <c r="I474" s="31"/>
    </row>
    <row r="475" spans="1:9" ht="12">
      <c r="A475" s="26">
        <v>7996012511</v>
      </c>
      <c r="B475" s="26" t="s">
        <v>623</v>
      </c>
      <c r="C475" s="27">
        <v>1</v>
      </c>
      <c r="D475" s="33">
        <v>11.31</v>
      </c>
      <c r="E475" s="34">
        <f>D475*(1-$E$2%)</f>
        <v>7.917</v>
      </c>
      <c r="F475" s="29"/>
      <c r="G475" s="30">
        <f t="shared" si="1"/>
        <v>0</v>
      </c>
      <c r="H475" s="31"/>
      <c r="I475" s="31"/>
    </row>
    <row r="476" spans="1:9" ht="12">
      <c r="A476" s="26">
        <v>7990302511</v>
      </c>
      <c r="B476" s="26" t="s">
        <v>624</v>
      </c>
      <c r="C476" s="27">
        <v>1</v>
      </c>
      <c r="D476" s="33">
        <v>24.82</v>
      </c>
      <c r="E476" s="34">
        <f>D476*(1-$E$2%)</f>
        <v>17.374</v>
      </c>
      <c r="F476" s="29"/>
      <c r="G476" s="30">
        <f t="shared" si="1"/>
        <v>0</v>
      </c>
      <c r="H476" s="31"/>
      <c r="I476" s="31"/>
    </row>
    <row r="477" spans="1:9" ht="12">
      <c r="A477" s="26">
        <v>7990310111</v>
      </c>
      <c r="B477" s="26" t="s">
        <v>625</v>
      </c>
      <c r="C477" s="27">
        <v>1</v>
      </c>
      <c r="D477" s="33">
        <v>42.75</v>
      </c>
      <c r="E477" s="34">
        <f>D477*(1-$E$2%)</f>
        <v>29.924999999999997</v>
      </c>
      <c r="F477" s="29"/>
      <c r="G477" s="30">
        <f t="shared" si="1"/>
        <v>0</v>
      </c>
      <c r="H477" s="31"/>
      <c r="I477" s="31"/>
    </row>
    <row r="478" spans="1:9" ht="12.75" customHeight="1">
      <c r="A478" s="170" t="s">
        <v>626</v>
      </c>
      <c r="B478" s="170"/>
      <c r="C478" s="170"/>
      <c r="D478" s="170"/>
      <c r="E478" s="22"/>
      <c r="F478" s="23"/>
      <c r="G478" s="30">
        <f t="shared" si="1"/>
        <v>0</v>
      </c>
      <c r="H478" s="31"/>
      <c r="I478" s="31"/>
    </row>
    <row r="479" spans="1:9" ht="12">
      <c r="A479" s="75">
        <v>7992602511</v>
      </c>
      <c r="B479" s="75" t="s">
        <v>627</v>
      </c>
      <c r="C479" s="27">
        <v>10</v>
      </c>
      <c r="D479" s="33">
        <v>17.61</v>
      </c>
      <c r="E479" s="34">
        <f aca="true" t="shared" si="9" ref="E479:E504">D479*(1-$E$2%)</f>
        <v>12.326999999999998</v>
      </c>
      <c r="F479" s="29"/>
      <c r="G479" s="30">
        <f t="shared" si="1"/>
        <v>0</v>
      </c>
      <c r="H479" s="31"/>
      <c r="I479" s="31"/>
    </row>
    <row r="480" spans="1:9" ht="12">
      <c r="A480" s="75">
        <v>7991202511</v>
      </c>
      <c r="B480" s="75" t="s">
        <v>628</v>
      </c>
      <c r="C480" s="27">
        <v>10</v>
      </c>
      <c r="D480" s="33">
        <v>17.51</v>
      </c>
      <c r="E480" s="34">
        <f t="shared" si="9"/>
        <v>12.257</v>
      </c>
      <c r="F480" s="29"/>
      <c r="G480" s="30">
        <f t="shared" si="1"/>
        <v>0</v>
      </c>
      <c r="H480" s="31"/>
      <c r="I480" s="31"/>
    </row>
    <row r="481" spans="1:9" ht="12">
      <c r="A481" s="75">
        <v>7991210111</v>
      </c>
      <c r="B481" s="75" t="s">
        <v>629</v>
      </c>
      <c r="C481" s="27">
        <v>6</v>
      </c>
      <c r="D481" s="33">
        <v>43.78</v>
      </c>
      <c r="E481" s="34">
        <f t="shared" si="9"/>
        <v>30.645999999999997</v>
      </c>
      <c r="F481" s="29"/>
      <c r="G481" s="30">
        <f t="shared" si="1"/>
        <v>0</v>
      </c>
      <c r="H481" s="31"/>
      <c r="I481" s="31"/>
    </row>
    <row r="482" spans="1:9" ht="12">
      <c r="A482" s="75" t="s">
        <v>630</v>
      </c>
      <c r="B482" s="75" t="s">
        <v>631</v>
      </c>
      <c r="C482" s="27">
        <v>10</v>
      </c>
      <c r="D482" s="33">
        <v>22.45</v>
      </c>
      <c r="E482" s="34">
        <f t="shared" si="9"/>
        <v>15.714999999999998</v>
      </c>
      <c r="F482" s="35"/>
      <c r="G482" s="30">
        <f t="shared" si="1"/>
        <v>0</v>
      </c>
      <c r="H482" s="31"/>
      <c r="I482" s="31"/>
    </row>
    <row r="483" spans="1:9" ht="12">
      <c r="A483" s="75" t="s">
        <v>632</v>
      </c>
      <c r="B483" s="75" t="s">
        <v>633</v>
      </c>
      <c r="C483" s="27">
        <v>6</v>
      </c>
      <c r="D483" s="33">
        <v>48.31</v>
      </c>
      <c r="E483" s="34">
        <f t="shared" si="9"/>
        <v>33.817</v>
      </c>
      <c r="F483" s="35"/>
      <c r="G483" s="30">
        <f t="shared" si="1"/>
        <v>0</v>
      </c>
      <c r="H483" s="31"/>
      <c r="I483" s="31"/>
    </row>
    <row r="484" spans="1:9" ht="12">
      <c r="A484" s="75">
        <v>7992002511</v>
      </c>
      <c r="B484" s="75" t="s">
        <v>634</v>
      </c>
      <c r="C484" s="27">
        <v>10</v>
      </c>
      <c r="D484" s="33">
        <v>20.34</v>
      </c>
      <c r="E484" s="34">
        <f t="shared" si="9"/>
        <v>14.238</v>
      </c>
      <c r="F484" s="29"/>
      <c r="G484" s="30">
        <f t="shared" si="1"/>
        <v>0</v>
      </c>
      <c r="H484" s="31"/>
      <c r="I484" s="31"/>
    </row>
    <row r="485" spans="1:9" ht="12">
      <c r="A485" s="75">
        <v>7992000111</v>
      </c>
      <c r="B485" s="75" t="s">
        <v>635</v>
      </c>
      <c r="C485" s="27">
        <v>6</v>
      </c>
      <c r="D485" s="33">
        <v>41.1</v>
      </c>
      <c r="E485" s="34">
        <f t="shared" si="9"/>
        <v>28.77</v>
      </c>
      <c r="F485" s="29"/>
      <c r="G485" s="30">
        <f t="shared" si="1"/>
        <v>0</v>
      </c>
      <c r="H485" s="31"/>
      <c r="I485" s="31"/>
    </row>
    <row r="486" spans="1:9" ht="12">
      <c r="A486" s="75">
        <v>7992522011</v>
      </c>
      <c r="B486" s="75" t="s">
        <v>636</v>
      </c>
      <c r="C486" s="27">
        <v>6</v>
      </c>
      <c r="D486" s="33">
        <v>30.28</v>
      </c>
      <c r="E486" s="34">
        <f t="shared" si="9"/>
        <v>21.195999999999998</v>
      </c>
      <c r="F486" s="29"/>
      <c r="G486" s="30">
        <f t="shared" si="1"/>
        <v>0</v>
      </c>
      <c r="H486" s="31"/>
      <c r="I486" s="31"/>
    </row>
    <row r="487" spans="1:9" ht="12">
      <c r="A487" s="75">
        <v>7992710111</v>
      </c>
      <c r="B487" s="75" t="s">
        <v>637</v>
      </c>
      <c r="C487" s="27">
        <v>6</v>
      </c>
      <c r="D487" s="33">
        <v>27.3</v>
      </c>
      <c r="E487" s="34">
        <f t="shared" si="9"/>
        <v>19.11</v>
      </c>
      <c r="F487" s="29"/>
      <c r="G487" s="30">
        <f t="shared" si="1"/>
        <v>0</v>
      </c>
      <c r="H487" s="31"/>
      <c r="I487" s="31"/>
    </row>
    <row r="488" spans="1:9" ht="12">
      <c r="A488" s="75">
        <v>7992712511</v>
      </c>
      <c r="B488" s="75" t="s">
        <v>638</v>
      </c>
      <c r="C488" s="27">
        <v>2</v>
      </c>
      <c r="D488" s="33">
        <v>69.99</v>
      </c>
      <c r="E488" s="34">
        <f t="shared" si="9"/>
        <v>48.992999999999995</v>
      </c>
      <c r="F488" s="29"/>
      <c r="G488" s="30">
        <f t="shared" si="1"/>
        <v>0</v>
      </c>
      <c r="H488" s="31"/>
      <c r="I488" s="31"/>
    </row>
    <row r="489" spans="1:9" ht="12">
      <c r="A489" s="75">
        <v>7992720051</v>
      </c>
      <c r="B489" s="75" t="s">
        <v>639</v>
      </c>
      <c r="C489" s="27">
        <v>6</v>
      </c>
      <c r="D489" s="33">
        <v>27.6</v>
      </c>
      <c r="E489" s="34">
        <f t="shared" si="9"/>
        <v>19.32</v>
      </c>
      <c r="F489" s="29"/>
      <c r="G489" s="30">
        <f t="shared" si="1"/>
        <v>0</v>
      </c>
      <c r="H489" s="31"/>
      <c r="I489" s="31"/>
    </row>
    <row r="490" spans="1:9" ht="12">
      <c r="A490" s="75">
        <v>7992725111</v>
      </c>
      <c r="B490" s="75" t="s">
        <v>640</v>
      </c>
      <c r="C490" s="27">
        <v>6</v>
      </c>
      <c r="D490" s="33">
        <v>36.87</v>
      </c>
      <c r="E490" s="34">
        <f t="shared" si="9"/>
        <v>25.808999999999997</v>
      </c>
      <c r="F490" s="29"/>
      <c r="G490" s="30">
        <f t="shared" si="1"/>
        <v>0</v>
      </c>
      <c r="H490" s="31"/>
      <c r="I490" s="31"/>
    </row>
    <row r="491" spans="1:9" ht="12">
      <c r="A491" s="75">
        <v>7992800251</v>
      </c>
      <c r="B491" s="75" t="s">
        <v>641</v>
      </c>
      <c r="C491" s="27">
        <v>10</v>
      </c>
      <c r="D491" s="33">
        <v>15.86</v>
      </c>
      <c r="E491" s="34">
        <f t="shared" si="9"/>
        <v>11.101999999999999</v>
      </c>
      <c r="F491" s="29"/>
      <c r="G491" s="30">
        <f t="shared" si="1"/>
        <v>0</v>
      </c>
      <c r="H491" s="31"/>
      <c r="I491" s="31"/>
    </row>
    <row r="492" spans="1:9" ht="12">
      <c r="A492" s="75">
        <v>7992810111</v>
      </c>
      <c r="B492" s="75" t="s">
        <v>642</v>
      </c>
      <c r="C492" s="27">
        <v>6</v>
      </c>
      <c r="D492" s="33">
        <v>28.33</v>
      </c>
      <c r="E492" s="34">
        <f t="shared" si="9"/>
        <v>19.830999999999996</v>
      </c>
      <c r="F492" s="29"/>
      <c r="G492" s="30">
        <f t="shared" si="1"/>
        <v>0</v>
      </c>
      <c r="H492" s="31"/>
      <c r="I492" s="31"/>
    </row>
    <row r="493" spans="1:9" ht="12">
      <c r="A493" s="75">
        <v>7992812511</v>
      </c>
      <c r="B493" s="75" t="s">
        <v>643</v>
      </c>
      <c r="C493" s="27">
        <v>2</v>
      </c>
      <c r="D493" s="33">
        <v>53.97</v>
      </c>
      <c r="E493" s="34">
        <f t="shared" si="9"/>
        <v>37.778999999999996</v>
      </c>
      <c r="F493" s="29"/>
      <c r="G493" s="30">
        <f t="shared" si="1"/>
        <v>0</v>
      </c>
      <c r="H493" s="31"/>
      <c r="I493" s="31"/>
    </row>
    <row r="494" spans="1:9" ht="12">
      <c r="A494" s="75">
        <v>7993302511</v>
      </c>
      <c r="B494" s="75" t="s">
        <v>644</v>
      </c>
      <c r="C494" s="27">
        <v>10</v>
      </c>
      <c r="D494" s="33">
        <v>18.13</v>
      </c>
      <c r="E494" s="34">
        <f t="shared" si="9"/>
        <v>12.690999999999999</v>
      </c>
      <c r="F494" s="29"/>
      <c r="G494" s="30">
        <f t="shared" si="1"/>
        <v>0</v>
      </c>
      <c r="H494" s="31"/>
      <c r="I494" s="31"/>
    </row>
    <row r="495" spans="1:9" ht="12">
      <c r="A495" s="75">
        <v>7993310111</v>
      </c>
      <c r="B495" s="75" t="s">
        <v>645</v>
      </c>
      <c r="C495" s="27">
        <v>6</v>
      </c>
      <c r="D495" s="33">
        <v>46.97</v>
      </c>
      <c r="E495" s="34">
        <f t="shared" si="9"/>
        <v>32.879</v>
      </c>
      <c r="F495" s="29"/>
      <c r="G495" s="30">
        <f t="shared" si="1"/>
        <v>0</v>
      </c>
      <c r="H495" s="31"/>
      <c r="I495" s="31"/>
    </row>
    <row r="496" spans="1:9" ht="12">
      <c r="A496" s="75">
        <v>7994002511</v>
      </c>
      <c r="B496" s="75" t="s">
        <v>646</v>
      </c>
      <c r="C496" s="27">
        <v>10</v>
      </c>
      <c r="D496" s="33">
        <v>12.35</v>
      </c>
      <c r="E496" s="34">
        <f t="shared" si="9"/>
        <v>8.645</v>
      </c>
      <c r="F496" s="29"/>
      <c r="G496" s="30">
        <f t="shared" si="1"/>
        <v>0</v>
      </c>
      <c r="H496" s="31"/>
      <c r="I496" s="31"/>
    </row>
    <row r="497" spans="1:9" ht="12">
      <c r="A497" s="75">
        <v>7994015111</v>
      </c>
      <c r="B497" s="75" t="s">
        <v>647</v>
      </c>
      <c r="C497" s="27">
        <v>6</v>
      </c>
      <c r="D497" s="33">
        <v>21.94</v>
      </c>
      <c r="E497" s="34">
        <f t="shared" si="9"/>
        <v>15.358</v>
      </c>
      <c r="F497" s="29"/>
      <c r="G497" s="30">
        <f t="shared" si="1"/>
        <v>0</v>
      </c>
      <c r="H497" s="31"/>
      <c r="I497" s="31"/>
    </row>
    <row r="498" spans="1:9" ht="12">
      <c r="A498" s="75">
        <v>7994502511</v>
      </c>
      <c r="B498" s="75" t="s">
        <v>648</v>
      </c>
      <c r="C498" s="27">
        <v>10</v>
      </c>
      <c r="D498" s="33">
        <v>13.08</v>
      </c>
      <c r="E498" s="34">
        <f t="shared" si="9"/>
        <v>9.155999999999999</v>
      </c>
      <c r="F498" s="35"/>
      <c r="G498" s="30">
        <f t="shared" si="1"/>
        <v>0</v>
      </c>
      <c r="H498" s="31"/>
      <c r="I498" s="31"/>
    </row>
    <row r="499" spans="1:9" ht="12">
      <c r="A499" s="75">
        <v>7994510111</v>
      </c>
      <c r="B499" s="75" t="s">
        <v>649</v>
      </c>
      <c r="C499" s="27">
        <v>6</v>
      </c>
      <c r="D499" s="33">
        <v>33.53</v>
      </c>
      <c r="E499" s="34">
        <f t="shared" si="9"/>
        <v>23.471</v>
      </c>
      <c r="F499" s="35"/>
      <c r="G499" s="30">
        <f t="shared" si="1"/>
        <v>0</v>
      </c>
      <c r="H499" s="31"/>
      <c r="I499" s="31"/>
    </row>
    <row r="500" spans="1:9" ht="12">
      <c r="A500" s="75">
        <v>7994502811</v>
      </c>
      <c r="B500" s="75" t="s">
        <v>650</v>
      </c>
      <c r="C500" s="27">
        <v>1</v>
      </c>
      <c r="D500" s="33">
        <v>89.2</v>
      </c>
      <c r="E500" s="34">
        <f t="shared" si="9"/>
        <v>62.44</v>
      </c>
      <c r="F500" s="35"/>
      <c r="G500" s="30">
        <f t="shared" si="1"/>
        <v>0</v>
      </c>
      <c r="H500" s="31"/>
      <c r="I500" s="31"/>
    </row>
    <row r="501" spans="1:9" ht="12">
      <c r="A501" s="75">
        <v>7995002511</v>
      </c>
      <c r="B501" s="75" t="s">
        <v>651</v>
      </c>
      <c r="C501" s="27">
        <v>10</v>
      </c>
      <c r="D501" s="33">
        <v>17</v>
      </c>
      <c r="E501" s="34">
        <f t="shared" si="9"/>
        <v>11.899999999999999</v>
      </c>
      <c r="F501" s="29"/>
      <c r="G501" s="30">
        <f t="shared" si="1"/>
        <v>0</v>
      </c>
      <c r="H501" s="31"/>
      <c r="I501" s="31"/>
    </row>
    <row r="502" spans="1:9" ht="12">
      <c r="A502" s="75">
        <v>7995010111</v>
      </c>
      <c r="B502" s="75" t="s">
        <v>652</v>
      </c>
      <c r="C502" s="27">
        <v>6</v>
      </c>
      <c r="D502" s="33">
        <v>32.96</v>
      </c>
      <c r="E502" s="34">
        <f t="shared" si="9"/>
        <v>23.072</v>
      </c>
      <c r="F502" s="29"/>
      <c r="G502" s="30">
        <f t="shared" si="1"/>
        <v>0</v>
      </c>
      <c r="H502" s="31"/>
      <c r="I502" s="31"/>
    </row>
    <row r="503" spans="1:9" ht="12">
      <c r="A503" s="75">
        <v>7990500111</v>
      </c>
      <c r="B503" s="75" t="s">
        <v>653</v>
      </c>
      <c r="C503" s="27">
        <v>6</v>
      </c>
      <c r="D503" s="33">
        <v>37.9</v>
      </c>
      <c r="E503" s="34">
        <f t="shared" si="9"/>
        <v>26.529999999999998</v>
      </c>
      <c r="F503" s="29"/>
      <c r="G503" s="30">
        <f t="shared" si="1"/>
        <v>0</v>
      </c>
      <c r="H503" s="31"/>
      <c r="I503" s="31"/>
    </row>
    <row r="504" spans="1:9" ht="12">
      <c r="A504" s="75">
        <v>7990502511</v>
      </c>
      <c r="B504" s="75" t="s">
        <v>654</v>
      </c>
      <c r="C504" s="27">
        <v>10</v>
      </c>
      <c r="D504" s="33">
        <v>18.85</v>
      </c>
      <c r="E504" s="34">
        <f t="shared" si="9"/>
        <v>13.195</v>
      </c>
      <c r="F504" s="29"/>
      <c r="G504" s="30">
        <f t="shared" si="1"/>
        <v>0</v>
      </c>
      <c r="H504" s="31"/>
      <c r="I504" s="31"/>
    </row>
    <row r="505" spans="1:9" s="66" customFormat="1" ht="12.75" customHeight="1">
      <c r="A505" s="170" t="s">
        <v>655</v>
      </c>
      <c r="B505" s="170"/>
      <c r="C505" s="170"/>
      <c r="D505" s="170"/>
      <c r="E505" s="22"/>
      <c r="F505" s="23"/>
      <c r="G505" s="30">
        <f t="shared" si="1"/>
        <v>0</v>
      </c>
      <c r="H505" s="31"/>
      <c r="I505" s="31"/>
    </row>
    <row r="506" spans="1:9" ht="12" customHeight="1">
      <c r="A506" s="75">
        <v>7990080111</v>
      </c>
      <c r="B506" s="75" t="s">
        <v>656</v>
      </c>
      <c r="C506" s="27">
        <v>5</v>
      </c>
      <c r="D506" s="33">
        <v>6.79</v>
      </c>
      <c r="E506" s="34">
        <f aca="true" t="shared" si="10" ref="E506:E531">D506*(1-$E$2%)</f>
        <v>4.753</v>
      </c>
      <c r="F506" s="29"/>
      <c r="G506" s="30">
        <f t="shared" si="1"/>
        <v>0</v>
      </c>
      <c r="H506" s="31"/>
      <c r="I506" s="31"/>
    </row>
    <row r="507" spans="1:9" ht="12" customHeight="1">
      <c r="A507" s="75">
        <v>7990082111</v>
      </c>
      <c r="B507" s="75" t="s">
        <v>657</v>
      </c>
      <c r="C507" s="27">
        <v>2</v>
      </c>
      <c r="D507" s="33">
        <v>8.29</v>
      </c>
      <c r="E507" s="34">
        <f t="shared" si="10"/>
        <v>5.802999999999999</v>
      </c>
      <c r="F507" s="29"/>
      <c r="G507" s="30">
        <f t="shared" si="1"/>
        <v>0</v>
      </c>
      <c r="H507" s="31"/>
      <c r="I507" s="31"/>
    </row>
    <row r="508" spans="1:9" ht="12" customHeight="1">
      <c r="A508" s="75">
        <v>7990150111</v>
      </c>
      <c r="B508" s="75" t="s">
        <v>658</v>
      </c>
      <c r="C508" s="27">
        <v>2</v>
      </c>
      <c r="D508" s="33">
        <v>10.46</v>
      </c>
      <c r="E508" s="34">
        <f t="shared" si="10"/>
        <v>7.322</v>
      </c>
      <c r="F508" s="29"/>
      <c r="G508" s="30">
        <f t="shared" si="1"/>
        <v>0</v>
      </c>
      <c r="H508" s="31"/>
      <c r="I508" s="31"/>
    </row>
    <row r="509" spans="1:9" ht="12" customHeight="1">
      <c r="A509" s="75">
        <v>7990155111</v>
      </c>
      <c r="B509" s="75" t="s">
        <v>659</v>
      </c>
      <c r="C509" s="27">
        <v>1</v>
      </c>
      <c r="D509" s="33">
        <v>19.31</v>
      </c>
      <c r="E509" s="34">
        <f t="shared" si="10"/>
        <v>13.516999999999998</v>
      </c>
      <c r="F509" s="29"/>
      <c r="G509" s="30">
        <f t="shared" si="1"/>
        <v>0</v>
      </c>
      <c r="H509" s="31"/>
      <c r="I509" s="31"/>
    </row>
    <row r="510" spans="1:9" ht="12" customHeight="1">
      <c r="A510" s="75">
        <v>7990180111</v>
      </c>
      <c r="B510" s="75" t="s">
        <v>660</v>
      </c>
      <c r="C510" s="27">
        <v>2</v>
      </c>
      <c r="D510" s="33">
        <v>15.12</v>
      </c>
      <c r="E510" s="34">
        <f t="shared" si="10"/>
        <v>10.584</v>
      </c>
      <c r="F510" s="29"/>
      <c r="G510" s="30">
        <f t="shared" si="1"/>
        <v>0</v>
      </c>
      <c r="H510" s="31"/>
      <c r="I510" s="31"/>
    </row>
    <row r="511" spans="1:9" ht="12" customHeight="1">
      <c r="A511" s="75">
        <v>7990185111</v>
      </c>
      <c r="B511" s="75" t="s">
        <v>661</v>
      </c>
      <c r="C511" s="27">
        <v>1</v>
      </c>
      <c r="D511" s="33">
        <v>21.42</v>
      </c>
      <c r="E511" s="34">
        <f t="shared" si="10"/>
        <v>14.994</v>
      </c>
      <c r="F511" s="29"/>
      <c r="G511" s="30">
        <f t="shared" si="1"/>
        <v>0</v>
      </c>
      <c r="H511" s="31"/>
      <c r="I511" s="31"/>
    </row>
    <row r="512" spans="1:9" ht="12" customHeight="1">
      <c r="A512" s="75">
        <v>7992185111</v>
      </c>
      <c r="B512" s="75" t="s">
        <v>662</v>
      </c>
      <c r="C512" s="27">
        <v>1</v>
      </c>
      <c r="D512" s="33">
        <v>36.93</v>
      </c>
      <c r="E512" s="34">
        <f t="shared" si="10"/>
        <v>25.851</v>
      </c>
      <c r="F512" s="29"/>
      <c r="G512" s="30">
        <f t="shared" si="1"/>
        <v>0</v>
      </c>
      <c r="H512" s="31"/>
      <c r="I512" s="31"/>
    </row>
    <row r="513" spans="1:9" ht="24.75">
      <c r="A513" s="75">
        <v>7990999111</v>
      </c>
      <c r="B513" s="75" t="s">
        <v>663</v>
      </c>
      <c r="C513" s="27">
        <v>1</v>
      </c>
      <c r="D513" s="33">
        <v>17.87</v>
      </c>
      <c r="E513" s="34">
        <f t="shared" si="10"/>
        <v>12.509</v>
      </c>
      <c r="F513" s="29"/>
      <c r="G513" s="30">
        <f t="shared" si="1"/>
        <v>0</v>
      </c>
      <c r="H513" s="31"/>
      <c r="I513" s="31"/>
    </row>
    <row r="514" spans="1:9" ht="12" customHeight="1">
      <c r="A514" s="75">
        <v>7990771011</v>
      </c>
      <c r="B514" s="75" t="s">
        <v>664</v>
      </c>
      <c r="C514" s="27">
        <v>10</v>
      </c>
      <c r="D514" s="33">
        <v>8.71</v>
      </c>
      <c r="E514" s="34">
        <f t="shared" si="10"/>
        <v>6.097</v>
      </c>
      <c r="F514" s="29"/>
      <c r="G514" s="30">
        <f t="shared" si="1"/>
        <v>0</v>
      </c>
      <c r="H514" s="31"/>
      <c r="I514" s="31"/>
    </row>
    <row r="515" spans="1:9" ht="12" customHeight="1">
      <c r="A515" s="75">
        <v>7991351011</v>
      </c>
      <c r="B515" s="75" t="s">
        <v>665</v>
      </c>
      <c r="C515" s="27">
        <v>10</v>
      </c>
      <c r="D515" s="33">
        <v>19.47</v>
      </c>
      <c r="E515" s="34">
        <f t="shared" si="10"/>
        <v>13.628999999999998</v>
      </c>
      <c r="F515" s="29"/>
      <c r="G515" s="30">
        <f t="shared" si="1"/>
        <v>0</v>
      </c>
      <c r="H515" s="31"/>
      <c r="I515" s="31"/>
    </row>
    <row r="516" spans="1:9" ht="12" customHeight="1">
      <c r="A516" s="75">
        <v>7991500211</v>
      </c>
      <c r="B516" s="75" t="s">
        <v>666</v>
      </c>
      <c r="C516" s="27">
        <v>2</v>
      </c>
      <c r="D516" s="33">
        <v>19.04</v>
      </c>
      <c r="E516" s="34">
        <f t="shared" si="10"/>
        <v>13.328</v>
      </c>
      <c r="F516" s="29"/>
      <c r="G516" s="30">
        <f t="shared" si="1"/>
        <v>0</v>
      </c>
      <c r="H516" s="31"/>
      <c r="I516" s="31"/>
    </row>
    <row r="517" spans="1:9" ht="12" customHeight="1">
      <c r="A517" s="75">
        <v>7991500311</v>
      </c>
      <c r="B517" s="75" t="s">
        <v>667</v>
      </c>
      <c r="C517" s="102">
        <v>2</v>
      </c>
      <c r="D517" s="33">
        <v>19.57</v>
      </c>
      <c r="E517" s="34">
        <f t="shared" si="10"/>
        <v>13.699</v>
      </c>
      <c r="F517" s="103"/>
      <c r="G517" s="30"/>
      <c r="H517" s="31"/>
      <c r="I517" s="31"/>
    </row>
    <row r="518" spans="1:9" ht="12" customHeight="1">
      <c r="A518" s="75">
        <v>7991800211</v>
      </c>
      <c r="B518" s="75" t="s">
        <v>668</v>
      </c>
      <c r="C518" s="27">
        <v>2</v>
      </c>
      <c r="D518" s="33">
        <v>24.88</v>
      </c>
      <c r="E518" s="34">
        <f t="shared" si="10"/>
        <v>17.415999999999997</v>
      </c>
      <c r="F518" s="29"/>
      <c r="G518" s="30">
        <f>E518*F518</f>
        <v>0</v>
      </c>
      <c r="H518" s="31"/>
      <c r="I518" s="31"/>
    </row>
    <row r="519" spans="1:9" ht="12" customHeight="1">
      <c r="A519" s="104">
        <v>7993408511</v>
      </c>
      <c r="B519" s="104" t="s">
        <v>669</v>
      </c>
      <c r="C519" s="27">
        <v>2</v>
      </c>
      <c r="D519" s="33">
        <v>4.9</v>
      </c>
      <c r="E519" s="34">
        <f t="shared" si="10"/>
        <v>3.43</v>
      </c>
      <c r="F519" s="29"/>
      <c r="G519" s="30">
        <f>E519*F519</f>
        <v>0</v>
      </c>
      <c r="H519" s="31"/>
      <c r="I519" s="31"/>
    </row>
    <row r="520" spans="1:9" ht="12" customHeight="1">
      <c r="A520" s="104">
        <v>7993408521</v>
      </c>
      <c r="B520" s="104" t="s">
        <v>670</v>
      </c>
      <c r="C520" s="27">
        <v>2</v>
      </c>
      <c r="D520" s="33">
        <v>4.9</v>
      </c>
      <c r="E520" s="34">
        <f t="shared" si="10"/>
        <v>3.43</v>
      </c>
      <c r="F520" s="29"/>
      <c r="G520" s="30">
        <f>E520*F520</f>
        <v>0</v>
      </c>
      <c r="H520" s="31"/>
      <c r="I520" s="31"/>
    </row>
    <row r="521" spans="1:9" ht="12" customHeight="1">
      <c r="A521" s="104">
        <v>7993608521</v>
      </c>
      <c r="B521" s="104" t="s">
        <v>671</v>
      </c>
      <c r="C521" s="105">
        <v>2</v>
      </c>
      <c r="D521" s="33">
        <v>4.9</v>
      </c>
      <c r="E521" s="34">
        <f t="shared" si="10"/>
        <v>3.43</v>
      </c>
      <c r="F521" s="29"/>
      <c r="G521" s="30">
        <f>E521*F521</f>
        <v>0</v>
      </c>
      <c r="H521" s="31"/>
      <c r="I521" s="31"/>
    </row>
    <row r="522" spans="1:9" ht="12" customHeight="1">
      <c r="A522" s="104">
        <v>7993108521</v>
      </c>
      <c r="B522" s="104" t="s">
        <v>672</v>
      </c>
      <c r="C522" s="105">
        <v>2</v>
      </c>
      <c r="D522" s="33">
        <v>4.9</v>
      </c>
      <c r="E522" s="34">
        <f t="shared" si="10"/>
        <v>3.43</v>
      </c>
      <c r="F522" s="29"/>
      <c r="G522" s="30">
        <f>E522*F522</f>
        <v>0</v>
      </c>
      <c r="H522" s="31"/>
      <c r="I522" s="31"/>
    </row>
    <row r="523" spans="1:9" ht="12" customHeight="1">
      <c r="A523" s="104">
        <v>7993115022</v>
      </c>
      <c r="B523" s="104" t="s">
        <v>673</v>
      </c>
      <c r="C523" s="106">
        <v>2</v>
      </c>
      <c r="D523" s="33">
        <v>11.59</v>
      </c>
      <c r="E523" s="34">
        <f t="shared" si="10"/>
        <v>8.113</v>
      </c>
      <c r="F523" s="35"/>
      <c r="G523" s="30"/>
      <c r="H523" s="31"/>
      <c r="I523" s="31"/>
    </row>
    <row r="524" spans="1:9" ht="12" customHeight="1">
      <c r="A524" s="104">
        <v>7993415011</v>
      </c>
      <c r="B524" s="104" t="s">
        <v>674</v>
      </c>
      <c r="C524" s="27">
        <v>2</v>
      </c>
      <c r="D524" s="33">
        <v>11.31</v>
      </c>
      <c r="E524" s="34">
        <f t="shared" si="10"/>
        <v>7.917</v>
      </c>
      <c r="F524" s="29"/>
      <c r="G524" s="30">
        <f aca="true" t="shared" si="11" ref="G524:G531">E524*F524</f>
        <v>0</v>
      </c>
      <c r="H524" s="31"/>
      <c r="I524" s="31"/>
    </row>
    <row r="525" spans="1:9" ht="12" customHeight="1">
      <c r="A525" s="104">
        <v>7993415021</v>
      </c>
      <c r="B525" s="104" t="s">
        <v>675</v>
      </c>
      <c r="C525" s="27">
        <v>2</v>
      </c>
      <c r="D525" s="33">
        <v>11.31</v>
      </c>
      <c r="E525" s="34">
        <f t="shared" si="10"/>
        <v>7.917</v>
      </c>
      <c r="F525" s="29"/>
      <c r="G525" s="30">
        <f t="shared" si="11"/>
        <v>0</v>
      </c>
      <c r="H525" s="31"/>
      <c r="I525" s="31"/>
    </row>
    <row r="526" spans="1:9" ht="12" customHeight="1">
      <c r="A526" s="104">
        <v>7993615021</v>
      </c>
      <c r="B526" s="104" t="s">
        <v>676</v>
      </c>
      <c r="C526" s="107">
        <v>2</v>
      </c>
      <c r="D526" s="33">
        <v>11.31</v>
      </c>
      <c r="E526" s="34">
        <f t="shared" si="10"/>
        <v>7.917</v>
      </c>
      <c r="F526" s="29"/>
      <c r="G526" s="30">
        <f t="shared" si="11"/>
        <v>0</v>
      </c>
      <c r="H526" s="31"/>
      <c r="I526" s="31"/>
    </row>
    <row r="527" spans="1:9" ht="24.75">
      <c r="A527" s="104">
        <v>7993100111</v>
      </c>
      <c r="B527" s="104" t="s">
        <v>677</v>
      </c>
      <c r="C527" s="27">
        <v>2</v>
      </c>
      <c r="D527" s="33">
        <v>11.31</v>
      </c>
      <c r="E527" s="34">
        <f t="shared" si="10"/>
        <v>7.917</v>
      </c>
      <c r="F527" s="103"/>
      <c r="G527" s="30">
        <f t="shared" si="11"/>
        <v>0</v>
      </c>
      <c r="H527" s="31"/>
      <c r="I527" s="31"/>
    </row>
    <row r="528" spans="1:9" ht="12" customHeight="1">
      <c r="A528" s="104">
        <v>7993415521</v>
      </c>
      <c r="B528" s="104" t="s">
        <v>678</v>
      </c>
      <c r="C528" s="27">
        <v>2</v>
      </c>
      <c r="D528" s="33">
        <v>21.96</v>
      </c>
      <c r="E528" s="34">
        <f t="shared" si="10"/>
        <v>15.372</v>
      </c>
      <c r="F528" s="103"/>
      <c r="G528" s="30">
        <f t="shared" si="11"/>
        <v>0</v>
      </c>
      <c r="H528" s="31"/>
      <c r="I528" s="31"/>
    </row>
    <row r="529" spans="1:9" ht="12" customHeight="1">
      <c r="A529" s="104">
        <v>7993115521</v>
      </c>
      <c r="B529" s="104" t="s">
        <v>679</v>
      </c>
      <c r="C529" s="27">
        <v>2</v>
      </c>
      <c r="D529" s="33">
        <v>21.96</v>
      </c>
      <c r="E529" s="34">
        <f t="shared" si="10"/>
        <v>15.372</v>
      </c>
      <c r="F529" s="103"/>
      <c r="G529" s="30">
        <f t="shared" si="11"/>
        <v>0</v>
      </c>
      <c r="H529" s="31"/>
      <c r="I529" s="31"/>
    </row>
    <row r="530" spans="1:9" ht="24.75">
      <c r="A530" s="42">
        <v>9195000111</v>
      </c>
      <c r="B530" s="75" t="s">
        <v>680</v>
      </c>
      <c r="C530" s="108">
        <v>1</v>
      </c>
      <c r="D530" s="33">
        <v>228.66</v>
      </c>
      <c r="E530" s="34">
        <f t="shared" si="10"/>
        <v>160.06199999999998</v>
      </c>
      <c r="F530" s="29"/>
      <c r="G530" s="30">
        <f t="shared" si="11"/>
        <v>0</v>
      </c>
      <c r="H530" s="31"/>
      <c r="I530" s="31"/>
    </row>
    <row r="531" spans="1:9" ht="24.75">
      <c r="A531" s="42">
        <v>9195050111</v>
      </c>
      <c r="B531" s="75" t="s">
        <v>681</v>
      </c>
      <c r="C531" s="27">
        <v>1</v>
      </c>
      <c r="D531" s="33">
        <v>26.82</v>
      </c>
      <c r="E531" s="34">
        <f t="shared" si="10"/>
        <v>18.773999999999997</v>
      </c>
      <c r="F531" s="29"/>
      <c r="G531" s="30">
        <f t="shared" si="11"/>
        <v>0</v>
      </c>
      <c r="H531" s="31"/>
      <c r="I531" s="31"/>
    </row>
    <row r="532" spans="1:9" ht="15">
      <c r="A532" s="169" t="s">
        <v>682</v>
      </c>
      <c r="B532" s="169"/>
      <c r="C532" s="169"/>
      <c r="D532" s="169"/>
      <c r="E532" s="38"/>
      <c r="F532" s="39"/>
      <c r="G532" s="30"/>
      <c r="H532" s="31"/>
      <c r="I532" s="31"/>
    </row>
    <row r="533" spans="1:9" ht="12">
      <c r="A533" s="104" t="s">
        <v>683</v>
      </c>
      <c r="B533" s="104" t="s">
        <v>684</v>
      </c>
      <c r="C533" s="27">
        <v>200</v>
      </c>
      <c r="D533" s="33">
        <v>0.22</v>
      </c>
      <c r="E533" s="34">
        <f aca="true" t="shared" si="12" ref="E533:E544">D533*(1-$E$2%)</f>
        <v>0.154</v>
      </c>
      <c r="F533" s="29"/>
      <c r="G533" s="30">
        <f aca="true" t="shared" si="13" ref="G533:G554">E533*F533</f>
        <v>0</v>
      </c>
      <c r="H533" s="31"/>
      <c r="I533" s="31"/>
    </row>
    <row r="534" spans="1:9" ht="12">
      <c r="A534" s="104" t="s">
        <v>685</v>
      </c>
      <c r="B534" s="104" t="s">
        <v>686</v>
      </c>
      <c r="C534" s="27">
        <v>50</v>
      </c>
      <c r="D534" s="33">
        <v>0.92</v>
      </c>
      <c r="E534" s="34">
        <f t="shared" si="12"/>
        <v>0.644</v>
      </c>
      <c r="F534" s="29"/>
      <c r="G534" s="30">
        <f t="shared" si="13"/>
        <v>0</v>
      </c>
      <c r="H534" s="31"/>
      <c r="I534" s="31"/>
    </row>
    <row r="535" spans="1:9" ht="12">
      <c r="A535" s="104" t="s">
        <v>687</v>
      </c>
      <c r="B535" s="104" t="s">
        <v>688</v>
      </c>
      <c r="C535" s="27">
        <v>50</v>
      </c>
      <c r="D535" s="33">
        <v>0.92</v>
      </c>
      <c r="E535" s="34">
        <f t="shared" si="12"/>
        <v>0.644</v>
      </c>
      <c r="F535" s="29"/>
      <c r="G535" s="30">
        <f t="shared" si="13"/>
        <v>0</v>
      </c>
      <c r="H535" s="31"/>
      <c r="I535" s="31"/>
    </row>
    <row r="536" spans="1:9" ht="12">
      <c r="A536" s="104" t="s">
        <v>689</v>
      </c>
      <c r="B536" s="104" t="s">
        <v>690</v>
      </c>
      <c r="C536" s="27">
        <v>50</v>
      </c>
      <c r="D536" s="33">
        <v>0.92</v>
      </c>
      <c r="E536" s="34">
        <f t="shared" si="12"/>
        <v>0.644</v>
      </c>
      <c r="F536" s="29"/>
      <c r="G536" s="30">
        <f t="shared" si="13"/>
        <v>0</v>
      </c>
      <c r="H536" s="31"/>
      <c r="I536" s="31"/>
    </row>
    <row r="537" spans="1:9" ht="12">
      <c r="A537" s="104" t="s">
        <v>691</v>
      </c>
      <c r="B537" s="104" t="s">
        <v>692</v>
      </c>
      <c r="C537" s="27">
        <v>50</v>
      </c>
      <c r="D537" s="33">
        <v>0.92</v>
      </c>
      <c r="E537" s="34">
        <f t="shared" si="12"/>
        <v>0.644</v>
      </c>
      <c r="F537" s="29"/>
      <c r="G537" s="30">
        <f t="shared" si="13"/>
        <v>0</v>
      </c>
      <c r="H537" s="31"/>
      <c r="I537" s="31"/>
    </row>
    <row r="538" spans="1:9" ht="12">
      <c r="A538" s="104" t="s">
        <v>693</v>
      </c>
      <c r="B538" s="104" t="s">
        <v>694</v>
      </c>
      <c r="C538" s="27">
        <v>50</v>
      </c>
      <c r="D538" s="33">
        <v>0.92</v>
      </c>
      <c r="E538" s="34">
        <f t="shared" si="12"/>
        <v>0.644</v>
      </c>
      <c r="F538" s="29"/>
      <c r="G538" s="30">
        <f t="shared" si="13"/>
        <v>0</v>
      </c>
      <c r="H538" s="31"/>
      <c r="I538" s="31"/>
    </row>
    <row r="539" spans="1:9" ht="12">
      <c r="A539" s="104" t="s">
        <v>695</v>
      </c>
      <c r="B539" s="104" t="s">
        <v>696</v>
      </c>
      <c r="C539" s="27">
        <v>50</v>
      </c>
      <c r="D539" s="33">
        <v>0.92</v>
      </c>
      <c r="E539" s="34">
        <f t="shared" si="12"/>
        <v>0.644</v>
      </c>
      <c r="F539" s="29"/>
      <c r="G539" s="30">
        <f t="shared" si="13"/>
        <v>0</v>
      </c>
      <c r="H539" s="31"/>
      <c r="I539" s="31"/>
    </row>
    <row r="540" spans="1:9" ht="12">
      <c r="A540" s="104" t="s">
        <v>697</v>
      </c>
      <c r="B540" s="104" t="s">
        <v>698</v>
      </c>
      <c r="C540" s="27">
        <v>20</v>
      </c>
      <c r="D540" s="33">
        <v>0.83</v>
      </c>
      <c r="E540" s="34">
        <f t="shared" si="12"/>
        <v>0.581</v>
      </c>
      <c r="F540" s="29"/>
      <c r="G540" s="30">
        <f t="shared" si="13"/>
        <v>0</v>
      </c>
      <c r="H540" s="31"/>
      <c r="I540" s="31"/>
    </row>
    <row r="541" spans="1:9" ht="12">
      <c r="A541" s="104" t="s">
        <v>699</v>
      </c>
      <c r="B541" s="104" t="s">
        <v>700</v>
      </c>
      <c r="C541" s="27">
        <v>50</v>
      </c>
      <c r="D541" s="33">
        <v>0.66</v>
      </c>
      <c r="E541" s="33">
        <f t="shared" si="12"/>
        <v>0.46199999999999997</v>
      </c>
      <c r="F541" s="103"/>
      <c r="G541" s="109">
        <f t="shared" si="13"/>
        <v>0</v>
      </c>
      <c r="H541" s="31"/>
      <c r="I541" s="31"/>
    </row>
    <row r="542" spans="1:9" ht="12">
      <c r="A542" s="104" t="s">
        <v>701</v>
      </c>
      <c r="B542" s="104" t="s">
        <v>702</v>
      </c>
      <c r="C542" s="27">
        <v>50</v>
      </c>
      <c r="D542" s="33">
        <v>0.66</v>
      </c>
      <c r="E542" s="33">
        <f t="shared" si="12"/>
        <v>0.46199999999999997</v>
      </c>
      <c r="F542" s="103"/>
      <c r="G542" s="109">
        <f t="shared" si="13"/>
        <v>0</v>
      </c>
      <c r="H542" s="31"/>
      <c r="I542" s="31"/>
    </row>
    <row r="543" spans="1:9" ht="12">
      <c r="A543" s="104" t="s">
        <v>703</v>
      </c>
      <c r="B543" s="104" t="s">
        <v>704</v>
      </c>
      <c r="C543" s="27">
        <v>50</v>
      </c>
      <c r="D543" s="33">
        <v>0.66</v>
      </c>
      <c r="E543" s="33">
        <f t="shared" si="12"/>
        <v>0.46199999999999997</v>
      </c>
      <c r="F543" s="103"/>
      <c r="G543" s="109">
        <f t="shared" si="13"/>
        <v>0</v>
      </c>
      <c r="H543" s="31"/>
      <c r="I543" s="31"/>
    </row>
    <row r="544" spans="1:9" ht="12">
      <c r="A544" s="104" t="s">
        <v>705</v>
      </c>
      <c r="B544" s="104" t="s">
        <v>706</v>
      </c>
      <c r="C544" s="27">
        <v>20</v>
      </c>
      <c r="D544" s="33">
        <v>0.66</v>
      </c>
      <c r="E544" s="33">
        <f t="shared" si="12"/>
        <v>0.46199999999999997</v>
      </c>
      <c r="F544" s="103"/>
      <c r="G544" s="109">
        <f t="shared" si="13"/>
        <v>0</v>
      </c>
      <c r="H544" s="31"/>
      <c r="I544" s="31"/>
    </row>
    <row r="545" spans="1:9" ht="15" customHeight="1">
      <c r="A545" s="167" t="s">
        <v>707</v>
      </c>
      <c r="B545" s="167"/>
      <c r="C545" s="167"/>
      <c r="D545" s="167"/>
      <c r="E545" s="95"/>
      <c r="F545" s="96"/>
      <c r="G545" s="30">
        <f t="shared" si="13"/>
        <v>0</v>
      </c>
      <c r="H545" s="31"/>
      <c r="I545" s="31"/>
    </row>
    <row r="546" spans="1:9" ht="12">
      <c r="A546" s="104">
        <v>9190113001</v>
      </c>
      <c r="B546" s="104" t="s">
        <v>708</v>
      </c>
      <c r="C546" s="27" t="s">
        <v>709</v>
      </c>
      <c r="D546" s="33">
        <v>34.8</v>
      </c>
      <c r="E546" s="34">
        <f>D546*(1-$E$2%)</f>
        <v>24.359999999999996</v>
      </c>
      <c r="F546" s="29"/>
      <c r="G546" s="30">
        <f t="shared" si="13"/>
        <v>0</v>
      </c>
      <c r="H546" s="31"/>
      <c r="I546" s="31"/>
    </row>
    <row r="547" spans="1:9" ht="12">
      <c r="A547" s="104">
        <v>9190165001</v>
      </c>
      <c r="B547" s="104" t="s">
        <v>710</v>
      </c>
      <c r="C547" s="105">
        <v>1</v>
      </c>
      <c r="D547" s="33">
        <v>44.85</v>
      </c>
      <c r="E547" s="34">
        <f>D547*(1-$E$2%)</f>
        <v>31.395</v>
      </c>
      <c r="F547" s="29"/>
      <c r="G547" s="30">
        <f t="shared" si="13"/>
        <v>0</v>
      </c>
      <c r="H547" s="31"/>
      <c r="I547" s="31"/>
    </row>
    <row r="548" spans="1:9" ht="12">
      <c r="A548" s="104">
        <v>9190166001</v>
      </c>
      <c r="B548" s="104" t="s">
        <v>711</v>
      </c>
      <c r="C548" s="53">
        <v>1</v>
      </c>
      <c r="D548" s="85">
        <v>51.25</v>
      </c>
      <c r="E548" s="34">
        <f>D548*(1-$E$2%)</f>
        <v>35.875</v>
      </c>
      <c r="F548" s="29"/>
      <c r="G548" s="30">
        <f t="shared" si="13"/>
        <v>0</v>
      </c>
      <c r="H548" s="31"/>
      <c r="I548" s="31"/>
    </row>
    <row r="549" spans="1:9" ht="15" customHeight="1">
      <c r="A549" s="167" t="s">
        <v>712</v>
      </c>
      <c r="B549" s="167"/>
      <c r="C549" s="167"/>
      <c r="D549" s="167"/>
      <c r="E549" s="95"/>
      <c r="F549" s="96"/>
      <c r="G549" s="30">
        <f t="shared" si="13"/>
        <v>0</v>
      </c>
      <c r="H549" s="31"/>
      <c r="I549" s="31"/>
    </row>
    <row r="550" spans="1:9" ht="12">
      <c r="A550" s="104">
        <v>9190129001</v>
      </c>
      <c r="B550" s="104" t="s">
        <v>713</v>
      </c>
      <c r="C550" s="27">
        <v>1</v>
      </c>
      <c r="D550" s="33">
        <v>1028.97</v>
      </c>
      <c r="E550" s="34">
        <f>D550*(1-$E$2%)</f>
        <v>720.279</v>
      </c>
      <c r="F550" s="29"/>
      <c r="G550" s="30">
        <f t="shared" si="13"/>
        <v>0</v>
      </c>
      <c r="H550" s="31"/>
      <c r="I550" s="31"/>
    </row>
    <row r="551" spans="1:9" ht="12">
      <c r="A551" s="104">
        <v>9190147001</v>
      </c>
      <c r="B551" s="104" t="s">
        <v>714</v>
      </c>
      <c r="C551" s="27">
        <v>1</v>
      </c>
      <c r="D551" s="33">
        <v>88.67</v>
      </c>
      <c r="E551" s="34">
        <f>D551*(1-$E$2%)</f>
        <v>62.068999999999996</v>
      </c>
      <c r="F551" s="29"/>
      <c r="G551" s="30">
        <f t="shared" si="13"/>
        <v>0</v>
      </c>
      <c r="H551" s="31"/>
      <c r="I551" s="31"/>
    </row>
    <row r="552" spans="1:9" ht="12">
      <c r="A552" s="104">
        <v>9190310111</v>
      </c>
      <c r="B552" s="104" t="s">
        <v>715</v>
      </c>
      <c r="C552" s="27">
        <v>1</v>
      </c>
      <c r="D552" s="33">
        <v>489.25</v>
      </c>
      <c r="E552" s="34">
        <f>D552*(1-$E$2%)</f>
        <v>342.47499999999997</v>
      </c>
      <c r="F552" s="29"/>
      <c r="G552" s="30">
        <f t="shared" si="13"/>
        <v>0</v>
      </c>
      <c r="H552" s="31"/>
      <c r="I552" s="31"/>
    </row>
    <row r="553" spans="1:9" ht="12">
      <c r="A553" s="104">
        <v>9190144011</v>
      </c>
      <c r="B553" s="104" t="s">
        <v>716</v>
      </c>
      <c r="C553" s="27">
        <v>1</v>
      </c>
      <c r="D553" s="33">
        <v>99.55</v>
      </c>
      <c r="E553" s="34">
        <f>D553*(1-$E$2%)</f>
        <v>69.68499999999999</v>
      </c>
      <c r="F553" s="29"/>
      <c r="G553" s="30">
        <f t="shared" si="13"/>
        <v>0</v>
      </c>
      <c r="H553" s="31"/>
      <c r="I553" s="31"/>
    </row>
    <row r="554" spans="1:9" ht="12">
      <c r="A554" s="104">
        <v>9190148011</v>
      </c>
      <c r="B554" s="104" t="s">
        <v>717</v>
      </c>
      <c r="C554" s="27">
        <v>1</v>
      </c>
      <c r="D554" s="33">
        <v>365.65</v>
      </c>
      <c r="E554" s="34">
        <f>D554*(1-$E$2%)</f>
        <v>255.95499999999996</v>
      </c>
      <c r="F554" s="29"/>
      <c r="G554" s="30">
        <f t="shared" si="13"/>
        <v>0</v>
      </c>
      <c r="H554" s="31"/>
      <c r="I554" s="31"/>
    </row>
    <row r="555" spans="1:8" ht="12">
      <c r="A555" s="110"/>
      <c r="B555" s="111"/>
      <c r="C555" s="112"/>
      <c r="D555" s="72"/>
      <c r="E555" s="113"/>
      <c r="F555" s="113"/>
      <c r="G555" s="24"/>
      <c r="H555" s="5"/>
    </row>
    <row r="556" spans="1:7" ht="12">
      <c r="A556" s="168" t="s">
        <v>718</v>
      </c>
      <c r="B556" s="168"/>
      <c r="C556" s="114" t="s">
        <v>126</v>
      </c>
      <c r="D556" s="115" t="s">
        <v>126</v>
      </c>
      <c r="E556" s="113"/>
      <c r="F556" s="113"/>
      <c r="G556" s="24"/>
    </row>
    <row r="557" spans="1:7" ht="34.5">
      <c r="A557" s="116"/>
      <c r="B557" s="111" t="s">
        <v>719</v>
      </c>
      <c r="C557" s="117"/>
      <c r="D557" s="115"/>
      <c r="E557" s="113"/>
      <c r="F557" s="113"/>
      <c r="G557" s="24"/>
    </row>
    <row r="558" spans="1:7" ht="12">
      <c r="A558" s="116"/>
      <c r="B558" s="111" t="s">
        <v>720</v>
      </c>
      <c r="C558" s="117"/>
      <c r="D558" s="115"/>
      <c r="E558" s="113"/>
      <c r="F558" s="113"/>
      <c r="G558" s="24"/>
    </row>
    <row r="559" spans="1:7" ht="12">
      <c r="A559" s="116"/>
      <c r="B559" s="118" t="s">
        <v>721</v>
      </c>
      <c r="C559" s="119"/>
      <c r="D559" s="115"/>
      <c r="E559" s="113"/>
      <c r="F559" s="113"/>
      <c r="G559" s="24"/>
    </row>
    <row r="560" spans="1:7" ht="22.5">
      <c r="A560" s="116"/>
      <c r="B560" s="111" t="s">
        <v>722</v>
      </c>
      <c r="C560" s="117"/>
      <c r="D560" s="115"/>
      <c r="E560" s="113"/>
      <c r="F560" s="113"/>
      <c r="G560" s="24"/>
    </row>
    <row r="561" spans="1:7" ht="34.5">
      <c r="A561" s="116"/>
      <c r="B561" s="111" t="s">
        <v>723</v>
      </c>
      <c r="C561" s="117"/>
      <c r="D561" s="115"/>
      <c r="E561" s="113"/>
      <c r="F561" s="113"/>
      <c r="G561" s="24"/>
    </row>
    <row r="562" spans="1:7" ht="22.5">
      <c r="A562" s="116"/>
      <c r="B562" s="111" t="s">
        <v>724</v>
      </c>
      <c r="C562" s="117"/>
      <c r="D562" s="115"/>
      <c r="E562" s="113"/>
      <c r="F562" s="113"/>
      <c r="G562" s="24"/>
    </row>
    <row r="563" spans="1:7" ht="22.5">
      <c r="A563" s="116"/>
      <c r="B563" s="111" t="s">
        <v>725</v>
      </c>
      <c r="C563" s="117"/>
      <c r="D563" s="115"/>
      <c r="E563" s="113"/>
      <c r="F563" s="113"/>
      <c r="G563" s="24"/>
    </row>
    <row r="564" spans="1:7" ht="22.5">
      <c r="A564" s="116"/>
      <c r="B564" s="111" t="s">
        <v>726</v>
      </c>
      <c r="C564" s="117"/>
      <c r="D564" s="115"/>
      <c r="E564" s="113"/>
      <c r="F564" s="113"/>
      <c r="G564" s="24"/>
    </row>
    <row r="565" spans="1:7" ht="12">
      <c r="A565" s="116"/>
      <c r="B565" s="111" t="s">
        <v>727</v>
      </c>
      <c r="C565" s="117"/>
      <c r="D565" s="115"/>
      <c r="E565" s="113"/>
      <c r="F565" s="113"/>
      <c r="G565" s="24"/>
    </row>
    <row r="566" spans="1:7" ht="22.5">
      <c r="A566" s="116"/>
      <c r="B566" s="111" t="s">
        <v>728</v>
      </c>
      <c r="C566" s="117"/>
      <c r="D566" s="115"/>
      <c r="E566" s="113"/>
      <c r="F566" s="113"/>
      <c r="G566" s="24"/>
    </row>
  </sheetData>
  <sheetProtection selectLockedCells="1" selectUnlockedCells="1"/>
  <mergeCells count="152">
    <mergeCell ref="A2:D2"/>
    <mergeCell ref="A4:D4"/>
    <mergeCell ref="A5:D5"/>
    <mergeCell ref="B15:C15"/>
    <mergeCell ref="A19:D19"/>
    <mergeCell ref="A20:D20"/>
    <mergeCell ref="A21:B21"/>
    <mergeCell ref="A33:D33"/>
    <mergeCell ref="A34:B34"/>
    <mergeCell ref="A40:B40"/>
    <mergeCell ref="A46:B46"/>
    <mergeCell ref="A52:B52"/>
    <mergeCell ref="A55:B55"/>
    <mergeCell ref="A58:B58"/>
    <mergeCell ref="A62:D62"/>
    <mergeCell ref="A63:B63"/>
    <mergeCell ref="A67:B67"/>
    <mergeCell ref="A69:B69"/>
    <mergeCell ref="A71:B71"/>
    <mergeCell ref="A76:B76"/>
    <mergeCell ref="A81:B81"/>
    <mergeCell ref="A85:B85"/>
    <mergeCell ref="A88:B88"/>
    <mergeCell ref="A93:B93"/>
    <mergeCell ref="A96:B96"/>
    <mergeCell ref="A101:B101"/>
    <mergeCell ref="A106:B106"/>
    <mergeCell ref="A112:D112"/>
    <mergeCell ref="A115:D115"/>
    <mergeCell ref="A117:D117"/>
    <mergeCell ref="A118:B118"/>
    <mergeCell ref="A120:B120"/>
    <mergeCell ref="A122:B122"/>
    <mergeCell ref="A124:B124"/>
    <mergeCell ref="A126:B126"/>
    <mergeCell ref="A128:B128"/>
    <mergeCell ref="A130:D130"/>
    <mergeCell ref="A131:B131"/>
    <mergeCell ref="A134:B134"/>
    <mergeCell ref="A137:B137"/>
    <mergeCell ref="A142:B142"/>
    <mergeCell ref="A145:B145"/>
    <mergeCell ref="A148:B148"/>
    <mergeCell ref="A151:B151"/>
    <mergeCell ref="A154:B154"/>
    <mergeCell ref="A156:B156"/>
    <mergeCell ref="A160:B160"/>
    <mergeCell ref="A163:D163"/>
    <mergeCell ref="A164:B164"/>
    <mergeCell ref="A169:B169"/>
    <mergeCell ref="A176:B176"/>
    <mergeCell ref="A182:B182"/>
    <mergeCell ref="A187:B187"/>
    <mergeCell ref="A192:D192"/>
    <mergeCell ref="A193:B193"/>
    <mergeCell ref="A198:B198"/>
    <mergeCell ref="A203:B203"/>
    <mergeCell ref="A209:D209"/>
    <mergeCell ref="A210:D210"/>
    <mergeCell ref="A211:D211"/>
    <mergeCell ref="A212:B212"/>
    <mergeCell ref="A215:B215"/>
    <mergeCell ref="A218:B218"/>
    <mergeCell ref="A222:B222"/>
    <mergeCell ref="A226:B226"/>
    <mergeCell ref="A230:B230"/>
    <mergeCell ref="A233:B233"/>
    <mergeCell ref="A236:B236"/>
    <mergeCell ref="A239:B239"/>
    <mergeCell ref="A242:B242"/>
    <mergeCell ref="A245:B245"/>
    <mergeCell ref="A250:D250"/>
    <mergeCell ref="A251:D251"/>
    <mergeCell ref="A252:B252"/>
    <mergeCell ref="A257:B257"/>
    <mergeCell ref="A260:B260"/>
    <mergeCell ref="A263:B263"/>
    <mergeCell ref="A266:B266"/>
    <mergeCell ref="A269:B269"/>
    <mergeCell ref="A272:B272"/>
    <mergeCell ref="A275:B275"/>
    <mergeCell ref="A278:B278"/>
    <mergeCell ref="A281:B281"/>
    <mergeCell ref="A284:D284"/>
    <mergeCell ref="A285:B285"/>
    <mergeCell ref="A288:B288"/>
    <mergeCell ref="A291:B291"/>
    <mergeCell ref="A294:B294"/>
    <mergeCell ref="A297:B297"/>
    <mergeCell ref="A300:B300"/>
    <mergeCell ref="A303:B303"/>
    <mergeCell ref="A306:D306"/>
    <mergeCell ref="A307:B307"/>
    <mergeCell ref="A309:B309"/>
    <mergeCell ref="A311:D311"/>
    <mergeCell ref="A312:B312"/>
    <mergeCell ref="A317:D317"/>
    <mergeCell ref="A318:B318"/>
    <mergeCell ref="A320:B320"/>
    <mergeCell ref="A323:B323"/>
    <mergeCell ref="A327:B327"/>
    <mergeCell ref="A330:D330"/>
    <mergeCell ref="A331:B331"/>
    <mergeCell ref="A333:B333"/>
    <mergeCell ref="A335:B335"/>
    <mergeCell ref="A337:D337"/>
    <mergeCell ref="A338:B338"/>
    <mergeCell ref="A342:B342"/>
    <mergeCell ref="A346:D346"/>
    <mergeCell ref="A347:B347"/>
    <mergeCell ref="A353:D353"/>
    <mergeCell ref="A354:D354"/>
    <mergeCell ref="A355:B355"/>
    <mergeCell ref="A358:B358"/>
    <mergeCell ref="A361:B361"/>
    <mergeCell ref="A364:D364"/>
    <mergeCell ref="A365:B365"/>
    <mergeCell ref="A370:D370"/>
    <mergeCell ref="A371:B371"/>
    <mergeCell ref="A374:D374"/>
    <mergeCell ref="A375:D375"/>
    <mergeCell ref="A376:B376"/>
    <mergeCell ref="A378:D378"/>
    <mergeCell ref="A379:D379"/>
    <mergeCell ref="A380:B380"/>
    <mergeCell ref="A383:B383"/>
    <mergeCell ref="A388:B388"/>
    <mergeCell ref="A393:D393"/>
    <mergeCell ref="A394:B394"/>
    <mergeCell ref="A399:B399"/>
    <mergeCell ref="A402:D402"/>
    <mergeCell ref="A406:D406"/>
    <mergeCell ref="A413:D413"/>
    <mergeCell ref="A414:D414"/>
    <mergeCell ref="A422:D422"/>
    <mergeCell ref="A425:D425"/>
    <mergeCell ref="A434:D434"/>
    <mergeCell ref="A435:D435"/>
    <mergeCell ref="A439:D439"/>
    <mergeCell ref="A444:C444"/>
    <mergeCell ref="A445:B445"/>
    <mergeCell ref="A452:B452"/>
    <mergeCell ref="A456:D456"/>
    <mergeCell ref="A460:D460"/>
    <mergeCell ref="A549:D549"/>
    <mergeCell ref="A556:B556"/>
    <mergeCell ref="A472:D472"/>
    <mergeCell ref="A473:D473"/>
    <mergeCell ref="A478:D478"/>
    <mergeCell ref="A505:D505"/>
    <mergeCell ref="A532:D532"/>
    <mergeCell ref="A545:D545"/>
  </mergeCells>
  <conditionalFormatting sqref="A129">
    <cfRule type="expression" priority="1" dxfId="4" stopIfTrue="1">
      <formula>AND(COUNTIF($A$129:$A$129,A129)&gt;1,NOT(ISBLANK(A129)))</formula>
    </cfRule>
  </conditionalFormatting>
  <conditionalFormatting sqref="A522">
    <cfRule type="expression" priority="2" dxfId="4" stopIfTrue="1">
      <formula>AND(COUNTIF($A$522:$A$522,A522)&gt;1,NOT(ISBLANK(A522)))</formula>
    </cfRule>
  </conditionalFormatting>
  <conditionalFormatting sqref="A523">
    <cfRule type="expression" priority="3" dxfId="4" stopIfTrue="1">
      <formula>AND(COUNTIF($A$523:$A$523,A523)&gt;1,NOT(ISBLANK(A523)))</formula>
    </cfRule>
  </conditionalFormatting>
  <printOptions/>
  <pageMargins left="0.1798611111111111" right="0.1597222222222222" top="0.1701388888888889" bottom="0.1701388888888889" header="0.5118055555555555" footer="0.5118055555555555"/>
  <pageSetup horizontalDpi="300" verticalDpi="300" orientation="portrait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125" defaultRowHeight="12.75"/>
  <cols>
    <col min="1" max="1" width="15.50390625" style="120" customWidth="1"/>
    <col min="2" max="2" width="74.125" style="0" customWidth="1"/>
    <col min="3" max="3" width="10.50390625" style="121" customWidth="1"/>
    <col min="4" max="4" width="10.50390625" style="2" customWidth="1"/>
    <col min="5" max="5" width="21.25390625" style="0" customWidth="1"/>
    <col min="6" max="6" width="9.125" style="122" hidden="1" customWidth="1"/>
    <col min="7" max="7" width="9.125" style="2" customWidth="1"/>
    <col min="8" max="8" width="9.125" style="123" customWidth="1"/>
  </cols>
  <sheetData>
    <row r="1" spans="2:5" ht="55.5" customHeight="1">
      <c r="B1" t="s">
        <v>1168</v>
      </c>
      <c r="D1" s="9"/>
      <c r="E1" s="10"/>
    </row>
    <row r="2" spans="1:6" ht="16.5" customHeight="1">
      <c r="A2" s="184" t="s">
        <v>0</v>
      </c>
      <c r="B2" s="184"/>
      <c r="C2" s="184"/>
      <c r="D2" s="12">
        <v>10</v>
      </c>
      <c r="E2" s="124">
        <f>SUM(F:F)</f>
        <v>0</v>
      </c>
      <c r="F2" s="125"/>
    </row>
    <row r="3" spans="1:6" ht="24" customHeight="1">
      <c r="A3" s="126" t="s">
        <v>729</v>
      </c>
      <c r="B3" s="127" t="s">
        <v>730</v>
      </c>
      <c r="C3" s="16" t="s">
        <v>4</v>
      </c>
      <c r="D3" s="18" t="s">
        <v>5</v>
      </c>
      <c r="E3" s="18" t="s">
        <v>6</v>
      </c>
      <c r="F3" s="19"/>
    </row>
    <row r="4" spans="1:6" ht="15.75" customHeight="1">
      <c r="A4" s="185" t="s">
        <v>731</v>
      </c>
      <c r="B4" s="185"/>
      <c r="C4" s="185"/>
      <c r="D4" s="185"/>
      <c r="E4" s="128"/>
      <c r="F4" s="129"/>
    </row>
    <row r="5" spans="1:8" ht="12">
      <c r="A5" s="25">
        <v>8299909111</v>
      </c>
      <c r="B5" s="110" t="s">
        <v>732</v>
      </c>
      <c r="C5" s="72">
        <v>5.08</v>
      </c>
      <c r="D5" s="72">
        <f aca="true" t="shared" si="0" ref="D5:D21">C5*(1-$D$2%)</f>
        <v>4.572</v>
      </c>
      <c r="E5" s="64"/>
      <c r="F5" s="129">
        <f aca="true" t="shared" si="1" ref="F5:F21">D5*E5</f>
        <v>0</v>
      </c>
      <c r="G5" s="31"/>
      <c r="H5" s="31"/>
    </row>
    <row r="6" spans="1:8" ht="12">
      <c r="A6" s="25">
        <v>8299910111</v>
      </c>
      <c r="B6" s="110" t="s">
        <v>733</v>
      </c>
      <c r="C6" s="72">
        <v>8.17</v>
      </c>
      <c r="D6" s="72">
        <f t="shared" si="0"/>
        <v>7.353</v>
      </c>
      <c r="E6" s="64"/>
      <c r="F6" s="129">
        <f t="shared" si="1"/>
        <v>0</v>
      </c>
      <c r="G6" s="31"/>
      <c r="H6" s="31"/>
    </row>
    <row r="7" spans="1:8" ht="12">
      <c r="A7" s="25">
        <v>8391702011</v>
      </c>
      <c r="B7" s="130" t="s">
        <v>734</v>
      </c>
      <c r="C7" s="72">
        <v>19.06</v>
      </c>
      <c r="D7" s="72">
        <f t="shared" si="0"/>
        <v>17.154</v>
      </c>
      <c r="E7" s="64"/>
      <c r="F7" s="129">
        <f t="shared" si="1"/>
        <v>0</v>
      </c>
      <c r="G7" s="31"/>
      <c r="H7" s="31"/>
    </row>
    <row r="8" spans="1:8" ht="12">
      <c r="A8" s="25">
        <v>8391500111</v>
      </c>
      <c r="B8" s="130" t="s">
        <v>735</v>
      </c>
      <c r="C8" s="72">
        <v>51.04</v>
      </c>
      <c r="D8" s="72">
        <f t="shared" si="0"/>
        <v>45.936</v>
      </c>
      <c r="E8" s="64"/>
      <c r="F8" s="129">
        <f t="shared" si="1"/>
        <v>0</v>
      </c>
      <c r="G8" s="31"/>
      <c r="H8" s="31"/>
    </row>
    <row r="9" spans="1:8" ht="12">
      <c r="A9" s="25">
        <v>8391502011</v>
      </c>
      <c r="B9" s="130" t="s">
        <v>736</v>
      </c>
      <c r="C9" s="72">
        <v>20.24</v>
      </c>
      <c r="D9" s="72">
        <f t="shared" si="0"/>
        <v>18.215999999999998</v>
      </c>
      <c r="E9" s="64"/>
      <c r="F9" s="129">
        <f t="shared" si="1"/>
        <v>0</v>
      </c>
      <c r="G9" s="31"/>
      <c r="H9" s="31"/>
    </row>
    <row r="10" spans="1:8" ht="12">
      <c r="A10" s="26">
        <v>8391200111</v>
      </c>
      <c r="B10" s="130" t="s">
        <v>737</v>
      </c>
      <c r="C10" s="72">
        <v>24.71</v>
      </c>
      <c r="D10" s="72">
        <f t="shared" si="0"/>
        <v>22.239</v>
      </c>
      <c r="E10" s="64"/>
      <c r="F10" s="129">
        <f t="shared" si="1"/>
        <v>0</v>
      </c>
      <c r="G10" s="31"/>
      <c r="H10" s="31"/>
    </row>
    <row r="11" spans="1:8" ht="12">
      <c r="A11" s="25">
        <v>8391515011</v>
      </c>
      <c r="B11" s="130" t="s">
        <v>738</v>
      </c>
      <c r="C11" s="72">
        <v>20.14</v>
      </c>
      <c r="D11" s="72">
        <f t="shared" si="0"/>
        <v>18.126</v>
      </c>
      <c r="E11" s="64"/>
      <c r="F11" s="129">
        <f t="shared" si="1"/>
        <v>0</v>
      </c>
      <c r="G11" s="31"/>
      <c r="H11" s="31"/>
    </row>
    <row r="12" spans="1:8" ht="12">
      <c r="A12" s="25">
        <v>8391520111</v>
      </c>
      <c r="B12" s="130" t="s">
        <v>739</v>
      </c>
      <c r="C12" s="72">
        <v>70.14</v>
      </c>
      <c r="D12" s="72">
        <f t="shared" si="0"/>
        <v>63.126000000000005</v>
      </c>
      <c r="E12" s="64"/>
      <c r="F12" s="129">
        <f t="shared" si="1"/>
        <v>0</v>
      </c>
      <c r="G12" s="31"/>
      <c r="H12" s="31"/>
    </row>
    <row r="13" spans="1:8" ht="12">
      <c r="A13" s="25">
        <v>8391402011</v>
      </c>
      <c r="B13" s="130" t="s">
        <v>740</v>
      </c>
      <c r="C13" s="72">
        <v>19.67</v>
      </c>
      <c r="D13" s="72">
        <f t="shared" si="0"/>
        <v>17.703000000000003</v>
      </c>
      <c r="E13" s="64"/>
      <c r="F13" s="129">
        <f t="shared" si="1"/>
        <v>0</v>
      </c>
      <c r="G13" s="31"/>
      <c r="H13" s="31"/>
    </row>
    <row r="14" spans="1:8" ht="12">
      <c r="A14" s="26">
        <v>8391700111</v>
      </c>
      <c r="B14" s="130" t="s">
        <v>741</v>
      </c>
      <c r="C14" s="72">
        <v>50.06</v>
      </c>
      <c r="D14" s="72">
        <f t="shared" si="0"/>
        <v>45.054</v>
      </c>
      <c r="E14" s="131"/>
      <c r="F14" s="129">
        <f t="shared" si="1"/>
        <v>0</v>
      </c>
      <c r="G14" s="31"/>
      <c r="H14" s="31"/>
    </row>
    <row r="15" spans="1:8" ht="12">
      <c r="A15" s="26">
        <v>8391150111</v>
      </c>
      <c r="B15" s="130" t="s">
        <v>742</v>
      </c>
      <c r="C15" s="72">
        <v>115.26</v>
      </c>
      <c r="D15" s="72">
        <f t="shared" si="0"/>
        <v>103.73400000000001</v>
      </c>
      <c r="E15" s="64"/>
      <c r="F15" s="129">
        <f t="shared" si="1"/>
        <v>0</v>
      </c>
      <c r="G15" s="31"/>
      <c r="H15" s="31"/>
    </row>
    <row r="16" spans="1:8" ht="12">
      <c r="A16" s="26">
        <v>8391155111</v>
      </c>
      <c r="B16" s="130" t="s">
        <v>743</v>
      </c>
      <c r="C16" s="72">
        <v>78.49</v>
      </c>
      <c r="D16" s="72">
        <f t="shared" si="0"/>
        <v>70.64099999999999</v>
      </c>
      <c r="E16" s="64"/>
      <c r="F16" s="129">
        <f t="shared" si="1"/>
        <v>0</v>
      </c>
      <c r="G16" s="31"/>
      <c r="H16" s="31"/>
    </row>
    <row r="17" spans="1:8" ht="12">
      <c r="A17" s="26">
        <v>8391400111</v>
      </c>
      <c r="B17" s="130" t="s">
        <v>744</v>
      </c>
      <c r="C17" s="72">
        <v>49.39</v>
      </c>
      <c r="D17" s="72">
        <f t="shared" si="0"/>
        <v>44.451</v>
      </c>
      <c r="E17" s="64"/>
      <c r="F17" s="129">
        <f t="shared" si="1"/>
        <v>0</v>
      </c>
      <c r="G17" s="31"/>
      <c r="H17" s="31"/>
    </row>
    <row r="18" spans="1:8" ht="12">
      <c r="A18" s="26">
        <v>8391415011</v>
      </c>
      <c r="B18" s="130" t="s">
        <v>745</v>
      </c>
      <c r="C18" s="72">
        <v>19.67</v>
      </c>
      <c r="D18" s="72">
        <f t="shared" si="0"/>
        <v>17.703000000000003</v>
      </c>
      <c r="E18" s="64"/>
      <c r="F18" s="129">
        <f t="shared" si="1"/>
        <v>0</v>
      </c>
      <c r="G18" s="31"/>
      <c r="H18" s="31"/>
    </row>
    <row r="19" spans="1:8" ht="12">
      <c r="A19" s="26">
        <v>9190143011</v>
      </c>
      <c r="B19" s="130" t="s">
        <v>746</v>
      </c>
      <c r="C19" s="72">
        <v>24.71</v>
      </c>
      <c r="D19" s="72">
        <f t="shared" si="0"/>
        <v>22.239</v>
      </c>
      <c r="E19" s="131"/>
      <c r="F19" s="129">
        <f t="shared" si="1"/>
        <v>0</v>
      </c>
      <c r="G19" s="31"/>
      <c r="H19" s="31"/>
    </row>
    <row r="20" spans="1:8" ht="24.75">
      <c r="A20" s="25">
        <v>8391112011</v>
      </c>
      <c r="B20" s="130" t="s">
        <v>747</v>
      </c>
      <c r="C20" s="72">
        <v>14.06</v>
      </c>
      <c r="D20" s="72">
        <f t="shared" si="0"/>
        <v>12.654</v>
      </c>
      <c r="E20" s="64"/>
      <c r="F20" s="129">
        <f t="shared" si="1"/>
        <v>0</v>
      </c>
      <c r="G20" s="31"/>
      <c r="H20" s="31"/>
    </row>
    <row r="21" spans="1:8" ht="12">
      <c r="A21" s="25">
        <v>8391111111</v>
      </c>
      <c r="B21" s="130" t="s">
        <v>748</v>
      </c>
      <c r="C21" s="72">
        <v>6.64</v>
      </c>
      <c r="D21" s="72">
        <f t="shared" si="0"/>
        <v>5.976</v>
      </c>
      <c r="E21" s="64"/>
      <c r="F21" s="129">
        <f t="shared" si="1"/>
        <v>0</v>
      </c>
      <c r="G21" s="31"/>
      <c r="H21" s="31"/>
    </row>
    <row r="22" spans="1:8" s="2" customFormat="1" ht="15" customHeight="1">
      <c r="A22" s="184" t="s">
        <v>749</v>
      </c>
      <c r="B22" s="184"/>
      <c r="C22" s="184"/>
      <c r="D22" s="128"/>
      <c r="E22" s="128"/>
      <c r="F22" s="129"/>
      <c r="G22" s="31"/>
      <c r="H22" s="31"/>
    </row>
    <row r="23" spans="1:8" s="134" customFormat="1" ht="39" customHeight="1">
      <c r="A23" s="54">
        <v>8991500111</v>
      </c>
      <c r="B23" s="132" t="s">
        <v>1124</v>
      </c>
      <c r="C23" s="160">
        <v>350</v>
      </c>
      <c r="D23" s="161">
        <f aca="true" t="shared" si="2" ref="D23:D58">C23*(1-$D$2%)</f>
        <v>315</v>
      </c>
      <c r="E23" s="133"/>
      <c r="F23" s="129">
        <f aca="true" t="shared" si="3" ref="F23:F58">D23*E23</f>
        <v>0</v>
      </c>
      <c r="G23" s="31"/>
      <c r="H23" s="31"/>
    </row>
    <row r="24" spans="1:8" s="134" customFormat="1" ht="49.5">
      <c r="A24" s="54">
        <v>8991510111</v>
      </c>
      <c r="B24" s="135" t="s">
        <v>1125</v>
      </c>
      <c r="C24" s="160">
        <v>370</v>
      </c>
      <c r="D24" s="161">
        <f t="shared" si="2"/>
        <v>333</v>
      </c>
      <c r="E24" s="133"/>
      <c r="F24" s="129">
        <f t="shared" si="3"/>
        <v>0</v>
      </c>
      <c r="G24" s="31"/>
      <c r="H24" s="31"/>
    </row>
    <row r="25" spans="1:8" s="134" customFormat="1" ht="51" customHeight="1">
      <c r="A25" s="54">
        <v>8991600111</v>
      </c>
      <c r="B25" s="135" t="s">
        <v>1126</v>
      </c>
      <c r="C25" s="160">
        <v>329.6</v>
      </c>
      <c r="D25" s="161">
        <f t="shared" si="2"/>
        <v>296.64000000000004</v>
      </c>
      <c r="E25" s="133"/>
      <c r="F25" s="129">
        <f t="shared" si="3"/>
        <v>0</v>
      </c>
      <c r="G25" s="31"/>
      <c r="H25" s="31"/>
    </row>
    <row r="26" spans="1:8" s="134" customFormat="1" ht="51" customHeight="1">
      <c r="A26" s="54">
        <v>8991610111</v>
      </c>
      <c r="B26" s="135" t="s">
        <v>1127</v>
      </c>
      <c r="C26" s="160">
        <v>350.2</v>
      </c>
      <c r="D26" s="161">
        <f t="shared" si="2"/>
        <v>315.18</v>
      </c>
      <c r="E26" s="133"/>
      <c r="F26" s="129">
        <f t="shared" si="3"/>
        <v>0</v>
      </c>
      <c r="G26" s="31"/>
      <c r="H26" s="31"/>
    </row>
    <row r="27" spans="1:8" s="134" customFormat="1" ht="51" customHeight="1">
      <c r="A27" s="54">
        <v>8991800111</v>
      </c>
      <c r="B27" s="135" t="s">
        <v>1128</v>
      </c>
      <c r="C27" s="160">
        <v>329.6</v>
      </c>
      <c r="D27" s="161">
        <f t="shared" si="2"/>
        <v>296.64000000000004</v>
      </c>
      <c r="E27" s="133"/>
      <c r="F27" s="129">
        <f t="shared" si="3"/>
        <v>0</v>
      </c>
      <c r="G27" s="31"/>
      <c r="H27" s="31"/>
    </row>
    <row r="28" spans="1:8" s="134" customFormat="1" ht="49.5">
      <c r="A28" s="54">
        <v>8992330111</v>
      </c>
      <c r="B28" s="135" t="s">
        <v>1129</v>
      </c>
      <c r="C28" s="160">
        <v>350.2</v>
      </c>
      <c r="D28" s="161">
        <f t="shared" si="2"/>
        <v>315.18</v>
      </c>
      <c r="E28" s="133"/>
      <c r="F28" s="129">
        <f t="shared" si="3"/>
        <v>0</v>
      </c>
      <c r="G28" s="31"/>
      <c r="H28" s="31"/>
    </row>
    <row r="29" spans="1:8" s="134" customFormat="1" ht="49.5">
      <c r="A29" s="54">
        <v>8992450111</v>
      </c>
      <c r="B29" s="135" t="s">
        <v>1130</v>
      </c>
      <c r="C29" s="160">
        <v>231.75</v>
      </c>
      <c r="D29" s="161">
        <f t="shared" si="2"/>
        <v>208.57500000000002</v>
      </c>
      <c r="E29" s="133"/>
      <c r="F29" s="129">
        <f t="shared" si="3"/>
        <v>0</v>
      </c>
      <c r="G29" s="31"/>
      <c r="H29" s="31"/>
    </row>
    <row r="30" spans="1:8" s="134" customFormat="1" ht="75">
      <c r="A30" s="26">
        <v>8991230312</v>
      </c>
      <c r="B30" s="132" t="s">
        <v>1131</v>
      </c>
      <c r="C30" s="160">
        <v>632.42</v>
      </c>
      <c r="D30" s="161">
        <f t="shared" si="2"/>
        <v>569.178</v>
      </c>
      <c r="E30" s="136"/>
      <c r="F30" s="129">
        <f t="shared" si="3"/>
        <v>0</v>
      </c>
      <c r="G30" s="31"/>
      <c r="H30" s="31"/>
    </row>
    <row r="31" spans="1:8" s="134" customFormat="1" ht="75">
      <c r="A31" s="26">
        <v>8991150312</v>
      </c>
      <c r="B31" s="132" t="s">
        <v>1132</v>
      </c>
      <c r="C31" s="160">
        <v>632.42</v>
      </c>
      <c r="D31" s="161">
        <f t="shared" si="2"/>
        <v>569.178</v>
      </c>
      <c r="E31" s="136"/>
      <c r="F31" s="129">
        <f t="shared" si="3"/>
        <v>0</v>
      </c>
      <c r="G31" s="31"/>
      <c r="H31" s="31"/>
    </row>
    <row r="32" spans="1:8" s="134" customFormat="1" ht="24.75">
      <c r="A32" s="26">
        <v>8993000111</v>
      </c>
      <c r="B32" s="132" t="s">
        <v>1133</v>
      </c>
      <c r="C32" s="160">
        <v>329.6</v>
      </c>
      <c r="D32" s="161">
        <f t="shared" si="2"/>
        <v>296.64000000000004</v>
      </c>
      <c r="E32" s="133"/>
      <c r="F32" s="129">
        <f t="shared" si="3"/>
        <v>0</v>
      </c>
      <c r="G32" s="31"/>
      <c r="H32" s="31"/>
    </row>
    <row r="33" spans="1:8" s="134" customFormat="1" ht="49.5">
      <c r="A33" s="26">
        <v>8993200111</v>
      </c>
      <c r="B33" s="132" t="s">
        <v>1134</v>
      </c>
      <c r="C33" s="160">
        <v>350.2</v>
      </c>
      <c r="D33" s="161">
        <f t="shared" si="2"/>
        <v>315.18</v>
      </c>
      <c r="E33" s="133"/>
      <c r="F33" s="129">
        <f t="shared" si="3"/>
        <v>0</v>
      </c>
      <c r="G33" s="31"/>
      <c r="H33" s="31"/>
    </row>
    <row r="34" spans="1:8" s="134" customFormat="1" ht="24.75">
      <c r="A34" s="26">
        <v>8993025111</v>
      </c>
      <c r="B34" s="132" t="s">
        <v>1135</v>
      </c>
      <c r="C34" s="160">
        <v>329.6</v>
      </c>
      <c r="D34" s="161">
        <f t="shared" si="2"/>
        <v>296.64000000000004</v>
      </c>
      <c r="E34" s="133"/>
      <c r="F34" s="129">
        <f t="shared" si="3"/>
        <v>0</v>
      </c>
      <c r="G34" s="31"/>
      <c r="H34" s="31"/>
    </row>
    <row r="35" spans="1:8" s="134" customFormat="1" ht="49.5">
      <c r="A35" s="26">
        <v>8993225111</v>
      </c>
      <c r="B35" s="132" t="s">
        <v>1136</v>
      </c>
      <c r="C35" s="160">
        <v>350.2</v>
      </c>
      <c r="D35" s="161">
        <f t="shared" si="2"/>
        <v>315.18</v>
      </c>
      <c r="E35" s="133"/>
      <c r="F35" s="129">
        <f t="shared" si="3"/>
        <v>0</v>
      </c>
      <c r="G35" s="31"/>
      <c r="H35" s="31"/>
    </row>
    <row r="36" spans="1:8" s="134" customFormat="1" ht="24.75">
      <c r="A36" s="26">
        <v>8992725111</v>
      </c>
      <c r="B36" s="132" t="s">
        <v>1137</v>
      </c>
      <c r="C36" s="160">
        <v>329.6</v>
      </c>
      <c r="D36" s="161">
        <f t="shared" si="2"/>
        <v>296.64000000000004</v>
      </c>
      <c r="E36" s="133"/>
      <c r="F36" s="129">
        <f t="shared" si="3"/>
        <v>0</v>
      </c>
      <c r="G36" s="31"/>
      <c r="H36" s="31"/>
    </row>
    <row r="37" spans="1:8" s="134" customFormat="1" ht="24.75">
      <c r="A37" s="26">
        <v>8992700111</v>
      </c>
      <c r="B37" s="132" t="s">
        <v>1138</v>
      </c>
      <c r="C37" s="160">
        <v>329.6</v>
      </c>
      <c r="D37" s="161">
        <f t="shared" si="2"/>
        <v>296.64000000000004</v>
      </c>
      <c r="E37" s="133"/>
      <c r="F37" s="129">
        <f t="shared" si="3"/>
        <v>0</v>
      </c>
      <c r="G37" s="31"/>
      <c r="H37" s="31"/>
    </row>
    <row r="38" spans="1:8" s="134" customFormat="1" ht="49.5">
      <c r="A38" s="26">
        <v>8992800111</v>
      </c>
      <c r="B38" s="132" t="s">
        <v>1139</v>
      </c>
      <c r="C38" s="160">
        <v>350.2</v>
      </c>
      <c r="D38" s="161">
        <f t="shared" si="2"/>
        <v>315.18</v>
      </c>
      <c r="E38" s="133"/>
      <c r="F38" s="129">
        <f t="shared" si="3"/>
        <v>0</v>
      </c>
      <c r="G38" s="31"/>
      <c r="H38" s="31"/>
    </row>
    <row r="39" spans="1:8" s="134" customFormat="1" ht="24.75">
      <c r="A39" s="26">
        <v>8993320111</v>
      </c>
      <c r="B39" s="130" t="s">
        <v>1140</v>
      </c>
      <c r="C39" s="160">
        <v>329.6</v>
      </c>
      <c r="D39" s="161">
        <f t="shared" si="2"/>
        <v>296.64000000000004</v>
      </c>
      <c r="E39" s="133"/>
      <c r="F39" s="129">
        <f t="shared" si="3"/>
        <v>0</v>
      </c>
      <c r="G39" s="31"/>
      <c r="H39" s="31"/>
    </row>
    <row r="40" spans="1:8" s="134" customFormat="1" ht="37.5">
      <c r="A40" s="26">
        <v>8993325111</v>
      </c>
      <c r="B40" s="132" t="s">
        <v>1141</v>
      </c>
      <c r="C40" s="160">
        <v>329.6</v>
      </c>
      <c r="D40" s="161">
        <f t="shared" si="2"/>
        <v>296.64000000000004</v>
      </c>
      <c r="E40" s="133"/>
      <c r="F40" s="129">
        <f t="shared" si="3"/>
        <v>0</v>
      </c>
      <c r="G40" s="31"/>
      <c r="H40" s="31"/>
    </row>
    <row r="41" spans="1:8" s="134" customFormat="1" ht="49.5">
      <c r="A41" s="26">
        <v>8993425111</v>
      </c>
      <c r="B41" s="132" t="s">
        <v>1142</v>
      </c>
      <c r="C41" s="160">
        <v>329.6</v>
      </c>
      <c r="D41" s="161">
        <f t="shared" si="2"/>
        <v>296.64000000000004</v>
      </c>
      <c r="E41" s="133"/>
      <c r="F41" s="129">
        <f t="shared" si="3"/>
        <v>0</v>
      </c>
      <c r="G41" s="31"/>
      <c r="H41" s="31"/>
    </row>
    <row r="42" spans="1:8" s="134" customFormat="1" ht="62.25">
      <c r="A42" s="26">
        <v>8993320111</v>
      </c>
      <c r="B42" s="132" t="s">
        <v>1143</v>
      </c>
      <c r="C42" s="160">
        <v>329.6</v>
      </c>
      <c r="D42" s="161">
        <f t="shared" si="2"/>
        <v>296.64000000000004</v>
      </c>
      <c r="E42" s="133"/>
      <c r="F42" s="129">
        <f t="shared" si="3"/>
        <v>0</v>
      </c>
      <c r="G42" s="31"/>
      <c r="H42" s="31"/>
    </row>
    <row r="43" spans="1:8" s="134" customFormat="1" ht="24.75">
      <c r="A43" s="54">
        <v>8994650111</v>
      </c>
      <c r="B43" s="132" t="s">
        <v>1144</v>
      </c>
      <c r="C43" s="160">
        <v>437.75</v>
      </c>
      <c r="D43" s="161">
        <f t="shared" si="2"/>
        <v>393.975</v>
      </c>
      <c r="E43" s="133"/>
      <c r="F43" s="129">
        <f t="shared" si="3"/>
        <v>0</v>
      </c>
      <c r="G43" s="31"/>
      <c r="H43" s="31"/>
    </row>
    <row r="44" spans="1:8" s="137" customFormat="1" ht="24.75">
      <c r="A44" s="26">
        <v>8994610111</v>
      </c>
      <c r="B44" s="132" t="s">
        <v>1145</v>
      </c>
      <c r="C44" s="160">
        <v>437.75</v>
      </c>
      <c r="D44" s="161">
        <f t="shared" si="2"/>
        <v>393.975</v>
      </c>
      <c r="E44" s="133"/>
      <c r="F44" s="129">
        <f t="shared" si="3"/>
        <v>0</v>
      </c>
      <c r="G44" s="31"/>
      <c r="H44" s="31"/>
    </row>
    <row r="45" spans="1:8" s="137" customFormat="1" ht="51" customHeight="1">
      <c r="A45" s="26">
        <v>8994850111</v>
      </c>
      <c r="B45" s="132" t="s">
        <v>1146</v>
      </c>
      <c r="C45" s="160">
        <v>494.4</v>
      </c>
      <c r="D45" s="161">
        <f t="shared" si="2"/>
        <v>444.96</v>
      </c>
      <c r="E45" s="133"/>
      <c r="F45" s="129">
        <f t="shared" si="3"/>
        <v>0</v>
      </c>
      <c r="G45" s="31"/>
      <c r="H45" s="31"/>
    </row>
    <row r="46" spans="1:8" s="137" customFormat="1" ht="62.25">
      <c r="A46" s="26">
        <v>8995550111</v>
      </c>
      <c r="B46" s="132" t="s">
        <v>1147</v>
      </c>
      <c r="C46" s="160">
        <v>329.6</v>
      </c>
      <c r="D46" s="161">
        <f t="shared" si="2"/>
        <v>296.64000000000004</v>
      </c>
      <c r="E46" s="133"/>
      <c r="F46" s="129">
        <f t="shared" si="3"/>
        <v>0</v>
      </c>
      <c r="G46" s="31"/>
      <c r="H46" s="31"/>
    </row>
    <row r="47" spans="1:8" s="137" customFormat="1" ht="62.25">
      <c r="A47" s="26">
        <v>8995625111</v>
      </c>
      <c r="B47" s="132" t="s">
        <v>1148</v>
      </c>
      <c r="C47" s="160">
        <v>329.6</v>
      </c>
      <c r="D47" s="161">
        <f t="shared" si="2"/>
        <v>296.64000000000004</v>
      </c>
      <c r="E47" s="133"/>
      <c r="F47" s="129">
        <f t="shared" si="3"/>
        <v>0</v>
      </c>
      <c r="G47" s="31"/>
      <c r="H47" s="31"/>
    </row>
    <row r="48" spans="1:8" s="137" customFormat="1" ht="62.25">
      <c r="A48" s="26">
        <v>8995650111</v>
      </c>
      <c r="B48" s="132" t="s">
        <v>1149</v>
      </c>
      <c r="C48" s="160">
        <v>329.6</v>
      </c>
      <c r="D48" s="161">
        <f t="shared" si="2"/>
        <v>296.64000000000004</v>
      </c>
      <c r="E48" s="133"/>
      <c r="F48" s="129">
        <f t="shared" si="3"/>
        <v>0</v>
      </c>
      <c r="G48" s="31"/>
      <c r="H48" s="31"/>
    </row>
    <row r="49" spans="1:8" s="134" customFormat="1" ht="62.25">
      <c r="A49" s="26">
        <v>8995680111</v>
      </c>
      <c r="B49" s="132" t="s">
        <v>1150</v>
      </c>
      <c r="C49" s="160">
        <v>329.6</v>
      </c>
      <c r="D49" s="161">
        <f t="shared" si="2"/>
        <v>296.64000000000004</v>
      </c>
      <c r="E49" s="133"/>
      <c r="F49" s="129">
        <f t="shared" si="3"/>
        <v>0</v>
      </c>
      <c r="G49" s="31"/>
      <c r="H49" s="31"/>
    </row>
    <row r="50" spans="1:8" s="134" customFormat="1" ht="62.25">
      <c r="A50" s="26">
        <v>8995550211</v>
      </c>
      <c r="B50" s="132" t="s">
        <v>1151</v>
      </c>
      <c r="C50" s="160">
        <v>350.2</v>
      </c>
      <c r="D50" s="161">
        <f t="shared" si="2"/>
        <v>315.18</v>
      </c>
      <c r="E50" s="133"/>
      <c r="F50" s="129">
        <f t="shared" si="3"/>
        <v>0</v>
      </c>
      <c r="G50" s="31"/>
      <c r="H50" s="31"/>
    </row>
    <row r="51" spans="1:8" s="134" customFormat="1" ht="62.25">
      <c r="A51" s="26">
        <v>8995650211</v>
      </c>
      <c r="B51" s="132" t="s">
        <v>1152</v>
      </c>
      <c r="C51" s="160">
        <v>350.2</v>
      </c>
      <c r="D51" s="161">
        <f t="shared" si="2"/>
        <v>315.18</v>
      </c>
      <c r="E51" s="133"/>
      <c r="F51" s="129">
        <f t="shared" si="3"/>
        <v>0</v>
      </c>
      <c r="G51" s="31"/>
      <c r="H51" s="31"/>
    </row>
    <row r="52" spans="1:8" s="134" customFormat="1" ht="63.75" customHeight="1">
      <c r="A52" s="26" t="s">
        <v>750</v>
      </c>
      <c r="B52" s="132" t="s">
        <v>1153</v>
      </c>
      <c r="C52" s="160">
        <v>638.6</v>
      </c>
      <c r="D52" s="161">
        <f t="shared" si="2"/>
        <v>574.74</v>
      </c>
      <c r="E52" s="133"/>
      <c r="F52" s="129">
        <f t="shared" si="3"/>
        <v>0</v>
      </c>
      <c r="G52" s="31"/>
      <c r="H52" s="31"/>
    </row>
    <row r="53" spans="1:8" s="134" customFormat="1" ht="75">
      <c r="A53" s="26" t="s">
        <v>751</v>
      </c>
      <c r="B53" s="132" t="s">
        <v>1154</v>
      </c>
      <c r="C53" s="160">
        <v>592.25</v>
      </c>
      <c r="D53" s="161">
        <f t="shared" si="2"/>
        <v>533.025</v>
      </c>
      <c r="E53" s="133"/>
      <c r="F53" s="129">
        <f t="shared" si="3"/>
        <v>0</v>
      </c>
      <c r="G53" s="31"/>
      <c r="H53" s="31"/>
    </row>
    <row r="54" spans="1:8" s="134" customFormat="1" ht="51" customHeight="1">
      <c r="A54" s="26" t="s">
        <v>752</v>
      </c>
      <c r="B54" s="132" t="s">
        <v>1155</v>
      </c>
      <c r="C54" s="160">
        <v>592.25</v>
      </c>
      <c r="D54" s="161">
        <f t="shared" si="2"/>
        <v>533.025</v>
      </c>
      <c r="E54" s="133"/>
      <c r="F54" s="129">
        <f t="shared" si="3"/>
        <v>0</v>
      </c>
      <c r="G54" s="31"/>
      <c r="H54" s="31"/>
    </row>
    <row r="55" spans="1:8" s="134" customFormat="1" ht="51" customHeight="1">
      <c r="A55" s="54" t="s">
        <v>753</v>
      </c>
      <c r="B55" s="132" t="s">
        <v>1156</v>
      </c>
      <c r="C55" s="160">
        <v>592.25</v>
      </c>
      <c r="D55" s="161">
        <f t="shared" si="2"/>
        <v>533.025</v>
      </c>
      <c r="E55" s="133"/>
      <c r="F55" s="129">
        <f t="shared" si="3"/>
        <v>0</v>
      </c>
      <c r="G55" s="31"/>
      <c r="H55" s="31"/>
    </row>
    <row r="56" spans="1:8" s="9" customFormat="1" ht="51" customHeight="1">
      <c r="A56" s="54" t="s">
        <v>754</v>
      </c>
      <c r="B56" s="132" t="s">
        <v>1157</v>
      </c>
      <c r="C56" s="160">
        <v>592.25</v>
      </c>
      <c r="D56" s="161">
        <f t="shared" si="2"/>
        <v>533.025</v>
      </c>
      <c r="E56" s="133"/>
      <c r="F56" s="129">
        <f t="shared" si="3"/>
        <v>0</v>
      </c>
      <c r="G56" s="31"/>
      <c r="H56" s="31"/>
    </row>
    <row r="57" spans="1:8" s="9" customFormat="1" ht="62.25">
      <c r="A57" s="26" t="s">
        <v>755</v>
      </c>
      <c r="B57" s="132" t="s">
        <v>1158</v>
      </c>
      <c r="C57" s="160">
        <v>592.25</v>
      </c>
      <c r="D57" s="161">
        <f t="shared" si="2"/>
        <v>533.025</v>
      </c>
      <c r="E57" s="133"/>
      <c r="F57" s="129">
        <f t="shared" si="3"/>
        <v>0</v>
      </c>
      <c r="G57" s="31"/>
      <c r="H57" s="31"/>
    </row>
    <row r="58" spans="1:8" s="9" customFormat="1" ht="62.25">
      <c r="A58" s="26" t="s">
        <v>756</v>
      </c>
      <c r="B58" s="132" t="s">
        <v>1159</v>
      </c>
      <c r="C58" s="160">
        <v>592.25</v>
      </c>
      <c r="D58" s="161">
        <f t="shared" si="2"/>
        <v>533.025</v>
      </c>
      <c r="E58" s="133"/>
      <c r="F58" s="129">
        <f t="shared" si="3"/>
        <v>0</v>
      </c>
      <c r="G58" s="31"/>
      <c r="H58" s="31"/>
    </row>
    <row r="59" spans="1:8" s="134" customFormat="1" ht="15" customHeight="1">
      <c r="A59" s="186" t="s">
        <v>757</v>
      </c>
      <c r="B59" s="186"/>
      <c r="C59" s="186"/>
      <c r="D59" s="138"/>
      <c r="E59" s="139"/>
      <c r="F59" s="129"/>
      <c r="G59" s="31"/>
      <c r="H59" s="31"/>
    </row>
    <row r="60" spans="1:8" s="134" customFormat="1" ht="25.5" customHeight="1">
      <c r="A60" s="54">
        <v>8991400111</v>
      </c>
      <c r="B60" s="132" t="s">
        <v>1160</v>
      </c>
      <c r="C60" s="160">
        <v>462.47</v>
      </c>
      <c r="D60" s="161">
        <f>C60*(1-$D$2%)</f>
        <v>416.223</v>
      </c>
      <c r="E60" s="133"/>
      <c r="F60" s="129">
        <f>D60*E60</f>
        <v>0</v>
      </c>
      <c r="G60" s="31"/>
      <c r="H60" s="31"/>
    </row>
    <row r="61" spans="1:8" s="134" customFormat="1" ht="25.5" customHeight="1">
      <c r="A61" s="26">
        <v>8991300111</v>
      </c>
      <c r="B61" s="132" t="s">
        <v>1161</v>
      </c>
      <c r="C61" s="160">
        <v>607.7</v>
      </c>
      <c r="D61" s="161">
        <f>C61*(1-$D$2%)</f>
        <v>546.9300000000001</v>
      </c>
      <c r="E61" s="133"/>
      <c r="F61" s="129">
        <f>D61*E61</f>
        <v>0</v>
      </c>
      <c r="G61" s="31"/>
      <c r="H61" s="31"/>
    </row>
    <row r="62" spans="1:8" s="9" customFormat="1" ht="25.5" customHeight="1">
      <c r="A62" s="26">
        <v>8994210311</v>
      </c>
      <c r="B62" s="132" t="s">
        <v>1162</v>
      </c>
      <c r="C62" s="160">
        <v>370.8</v>
      </c>
      <c r="D62" s="161">
        <f>C62*(1-$D$2%)</f>
        <v>333.72</v>
      </c>
      <c r="E62" s="133"/>
      <c r="F62" s="129">
        <f>D62*E62</f>
        <v>0</v>
      </c>
      <c r="G62" s="31"/>
      <c r="H62" s="31"/>
    </row>
    <row r="63" spans="1:8" s="134" customFormat="1" ht="25.5" customHeight="1">
      <c r="A63" s="26">
        <v>8994220311</v>
      </c>
      <c r="B63" s="132" t="s">
        <v>1163</v>
      </c>
      <c r="C63" s="160">
        <v>381.1</v>
      </c>
      <c r="D63" s="161">
        <f>C63*(1-$D$2%)</f>
        <v>342.99</v>
      </c>
      <c r="E63" s="133"/>
      <c r="F63" s="129">
        <f>D63*E63</f>
        <v>0</v>
      </c>
      <c r="G63" s="31"/>
      <c r="H63" s="31"/>
    </row>
    <row r="64" spans="1:8" s="134" customFormat="1" ht="25.5" customHeight="1">
      <c r="A64" s="26">
        <v>8992340311</v>
      </c>
      <c r="B64" s="130" t="s">
        <v>758</v>
      </c>
      <c r="C64" s="160">
        <v>401.7</v>
      </c>
      <c r="D64" s="161">
        <f>C64*(1-$D$2%)</f>
        <v>361.53</v>
      </c>
      <c r="E64" s="133"/>
      <c r="F64" s="129">
        <f>D64*E64</f>
        <v>0</v>
      </c>
      <c r="G64" s="31"/>
      <c r="H64" s="31"/>
    </row>
    <row r="65" spans="1:8" s="134" customFormat="1" ht="15" customHeight="1">
      <c r="A65" s="186" t="s">
        <v>759</v>
      </c>
      <c r="B65" s="186"/>
      <c r="C65" s="186"/>
      <c r="D65" s="138"/>
      <c r="E65" s="139"/>
      <c r="F65" s="129"/>
      <c r="G65" s="31"/>
      <c r="H65" s="31"/>
    </row>
    <row r="66" spans="1:8" s="134" customFormat="1" ht="25.5" customHeight="1">
      <c r="A66" s="54">
        <v>8295291111</v>
      </c>
      <c r="B66" s="130" t="s">
        <v>760</v>
      </c>
      <c r="C66" s="160">
        <v>25.29</v>
      </c>
      <c r="D66" s="161">
        <f aca="true" t="shared" si="4" ref="D66:D77">C66*(1-$D$2%)</f>
        <v>22.761</v>
      </c>
      <c r="E66" s="133"/>
      <c r="F66" s="129">
        <f aca="true" t="shared" si="5" ref="F66:F77">D66*E66</f>
        <v>0</v>
      </c>
      <c r="G66" s="31"/>
      <c r="H66" s="31"/>
    </row>
    <row r="67" spans="1:8" s="134" customFormat="1" ht="25.5" customHeight="1">
      <c r="A67" s="54">
        <v>8295291511</v>
      </c>
      <c r="B67" s="130" t="s">
        <v>761</v>
      </c>
      <c r="C67" s="160">
        <v>39.5</v>
      </c>
      <c r="D67" s="161">
        <f t="shared" si="4"/>
        <v>35.550000000000004</v>
      </c>
      <c r="E67" s="133"/>
      <c r="F67" s="129">
        <f t="shared" si="5"/>
        <v>0</v>
      </c>
      <c r="G67" s="31"/>
      <c r="H67" s="31"/>
    </row>
    <row r="68" spans="1:8" s="134" customFormat="1" ht="25.5" customHeight="1">
      <c r="A68" s="54">
        <v>8295291211</v>
      </c>
      <c r="B68" s="130" t="s">
        <v>762</v>
      </c>
      <c r="C68" s="160">
        <v>25.29</v>
      </c>
      <c r="D68" s="161">
        <f t="shared" si="4"/>
        <v>22.761</v>
      </c>
      <c r="E68" s="133"/>
      <c r="F68" s="129">
        <f t="shared" si="5"/>
        <v>0</v>
      </c>
      <c r="G68" s="31"/>
      <c r="H68" s="31"/>
    </row>
    <row r="69" spans="1:8" s="134" customFormat="1" ht="25.5" customHeight="1">
      <c r="A69" s="54">
        <v>8297292111</v>
      </c>
      <c r="B69" s="130" t="s">
        <v>763</v>
      </c>
      <c r="C69" s="160">
        <v>26.37</v>
      </c>
      <c r="D69" s="161">
        <f t="shared" si="4"/>
        <v>23.733</v>
      </c>
      <c r="E69" s="133"/>
      <c r="F69" s="129">
        <f t="shared" si="5"/>
        <v>0</v>
      </c>
      <c r="G69" s="31"/>
      <c r="H69" s="31"/>
    </row>
    <row r="70" spans="1:8" s="134" customFormat="1" ht="25.5" customHeight="1">
      <c r="A70" s="54">
        <v>8295191111</v>
      </c>
      <c r="B70" s="130" t="s">
        <v>764</v>
      </c>
      <c r="C70" s="160">
        <v>21.89</v>
      </c>
      <c r="D70" s="161">
        <f t="shared" si="4"/>
        <v>19.701</v>
      </c>
      <c r="E70" s="133"/>
      <c r="F70" s="129">
        <f t="shared" si="5"/>
        <v>0</v>
      </c>
      <c r="G70" s="31"/>
      <c r="H70" s="31"/>
    </row>
    <row r="71" spans="1:8" s="134" customFormat="1" ht="25.5" customHeight="1">
      <c r="A71" s="54">
        <v>8295191511</v>
      </c>
      <c r="B71" s="130" t="s">
        <v>765</v>
      </c>
      <c r="C71" s="160">
        <v>21.94</v>
      </c>
      <c r="D71" s="161">
        <f t="shared" si="4"/>
        <v>19.746000000000002</v>
      </c>
      <c r="E71" s="133"/>
      <c r="F71" s="129">
        <f t="shared" si="5"/>
        <v>0</v>
      </c>
      <c r="G71" s="31"/>
      <c r="H71" s="31"/>
    </row>
    <row r="72" spans="1:8" s="134" customFormat="1" ht="25.5" customHeight="1">
      <c r="A72" s="54">
        <v>8295192111</v>
      </c>
      <c r="B72" s="130" t="s">
        <v>766</v>
      </c>
      <c r="C72" s="160">
        <v>21.89</v>
      </c>
      <c r="D72" s="161">
        <f t="shared" si="4"/>
        <v>19.701</v>
      </c>
      <c r="E72" s="133"/>
      <c r="F72" s="129">
        <f t="shared" si="5"/>
        <v>0</v>
      </c>
      <c r="G72" s="31"/>
      <c r="H72" s="31"/>
    </row>
    <row r="73" spans="1:8" s="134" customFormat="1" ht="25.5" customHeight="1">
      <c r="A73" s="54">
        <v>8294791311</v>
      </c>
      <c r="B73" s="130" t="s">
        <v>767</v>
      </c>
      <c r="C73" s="160">
        <v>16.89</v>
      </c>
      <c r="D73" s="161">
        <f t="shared" si="4"/>
        <v>15.201</v>
      </c>
      <c r="E73" s="133"/>
      <c r="F73" s="129">
        <f t="shared" si="5"/>
        <v>0</v>
      </c>
      <c r="G73" s="31"/>
      <c r="H73" s="31"/>
    </row>
    <row r="74" spans="1:8" s="134" customFormat="1" ht="25.5" customHeight="1">
      <c r="A74" s="54">
        <v>8294791011</v>
      </c>
      <c r="B74" s="130" t="s">
        <v>768</v>
      </c>
      <c r="C74" s="160">
        <v>20.24</v>
      </c>
      <c r="D74" s="161">
        <f t="shared" si="4"/>
        <v>18.215999999999998</v>
      </c>
      <c r="E74" s="133"/>
      <c r="F74" s="129">
        <f t="shared" si="5"/>
        <v>0</v>
      </c>
      <c r="G74" s="31"/>
      <c r="H74" s="31"/>
    </row>
    <row r="75" spans="1:8" s="134" customFormat="1" ht="25.5" customHeight="1">
      <c r="A75" s="54">
        <v>8294591311</v>
      </c>
      <c r="B75" s="130" t="s">
        <v>769</v>
      </c>
      <c r="C75" s="160">
        <v>10.44</v>
      </c>
      <c r="D75" s="161">
        <f t="shared" si="4"/>
        <v>9.395999999999999</v>
      </c>
      <c r="E75" s="133"/>
      <c r="F75" s="129">
        <f t="shared" si="5"/>
        <v>0</v>
      </c>
      <c r="G75" s="31"/>
      <c r="H75" s="31"/>
    </row>
    <row r="76" spans="1:8" s="134" customFormat="1" ht="25.5" customHeight="1">
      <c r="A76" s="54">
        <v>8294595311</v>
      </c>
      <c r="B76" s="67" t="s">
        <v>770</v>
      </c>
      <c r="C76" s="160">
        <v>6.5</v>
      </c>
      <c r="D76" s="161">
        <f t="shared" si="4"/>
        <v>5.8500000000000005</v>
      </c>
      <c r="E76" s="133"/>
      <c r="F76" s="129">
        <f t="shared" si="5"/>
        <v>0</v>
      </c>
      <c r="G76" s="31"/>
      <c r="H76" s="31"/>
    </row>
    <row r="77" spans="1:8" s="134" customFormat="1" ht="25.5" customHeight="1">
      <c r="A77" s="54">
        <v>8294596311</v>
      </c>
      <c r="B77" s="67" t="s">
        <v>771</v>
      </c>
      <c r="C77" s="160">
        <v>6.5</v>
      </c>
      <c r="D77" s="161">
        <f t="shared" si="4"/>
        <v>5.8500000000000005</v>
      </c>
      <c r="E77" s="133"/>
      <c r="F77" s="129">
        <f t="shared" si="5"/>
        <v>0</v>
      </c>
      <c r="G77" s="31"/>
      <c r="H77" s="31"/>
    </row>
    <row r="78" spans="1:8" s="134" customFormat="1" ht="15" customHeight="1">
      <c r="A78" s="186" t="s">
        <v>772</v>
      </c>
      <c r="B78" s="186"/>
      <c r="C78" s="186"/>
      <c r="D78" s="138"/>
      <c r="E78" s="139"/>
      <c r="F78" s="129"/>
      <c r="G78" s="31"/>
      <c r="H78" s="31"/>
    </row>
    <row r="79" spans="1:8" s="134" customFormat="1" ht="25.5" customHeight="1">
      <c r="A79" s="54">
        <v>8295380111</v>
      </c>
      <c r="B79" s="130" t="s">
        <v>773</v>
      </c>
      <c r="C79" s="160">
        <v>35.69</v>
      </c>
      <c r="D79" s="161">
        <f aca="true" t="shared" si="6" ref="D79:D95">C79*(1-$D$2%)</f>
        <v>32.121</v>
      </c>
      <c r="E79" s="133"/>
      <c r="F79" s="129">
        <f aca="true" t="shared" si="7" ref="F79:F95">D79*E79</f>
        <v>0</v>
      </c>
      <c r="G79" s="31"/>
      <c r="H79" s="31"/>
    </row>
    <row r="80" spans="1:8" s="134" customFormat="1" ht="25.5" customHeight="1">
      <c r="A80" s="54">
        <v>8294791211</v>
      </c>
      <c r="B80" s="130" t="s">
        <v>774</v>
      </c>
      <c r="C80" s="160">
        <v>20.03</v>
      </c>
      <c r="D80" s="161">
        <f t="shared" si="6"/>
        <v>18.027</v>
      </c>
      <c r="E80" s="133"/>
      <c r="F80" s="129">
        <f t="shared" si="7"/>
        <v>0</v>
      </c>
      <c r="G80" s="31"/>
      <c r="H80" s="31"/>
    </row>
    <row r="81" spans="1:8" s="134" customFormat="1" ht="25.5" customHeight="1">
      <c r="A81" s="54">
        <v>8295592111</v>
      </c>
      <c r="B81" s="130" t="s">
        <v>775</v>
      </c>
      <c r="C81" s="160">
        <v>38.99</v>
      </c>
      <c r="D81" s="161">
        <f t="shared" si="6"/>
        <v>35.091</v>
      </c>
      <c r="E81" s="133"/>
      <c r="F81" s="129">
        <f t="shared" si="7"/>
        <v>0</v>
      </c>
      <c r="G81" s="31"/>
      <c r="H81" s="31"/>
    </row>
    <row r="82" spans="1:8" s="134" customFormat="1" ht="25.5" customHeight="1">
      <c r="A82" s="54">
        <v>8292502011</v>
      </c>
      <c r="B82" s="67" t="s">
        <v>776</v>
      </c>
      <c r="C82" s="160">
        <v>35.69</v>
      </c>
      <c r="D82" s="161">
        <f t="shared" si="6"/>
        <v>32.121</v>
      </c>
      <c r="E82" s="133"/>
      <c r="F82" s="129">
        <f t="shared" si="7"/>
        <v>0</v>
      </c>
      <c r="G82" s="31"/>
      <c r="H82" s="31"/>
    </row>
    <row r="83" spans="1:8" s="134" customFormat="1" ht="25.5" customHeight="1">
      <c r="A83" s="54">
        <v>8292502511</v>
      </c>
      <c r="B83" s="67" t="s">
        <v>777</v>
      </c>
      <c r="C83" s="160">
        <v>35.69</v>
      </c>
      <c r="D83" s="161">
        <f t="shared" si="6"/>
        <v>32.121</v>
      </c>
      <c r="E83" s="133"/>
      <c r="F83" s="129">
        <f t="shared" si="7"/>
        <v>0</v>
      </c>
      <c r="G83" s="31"/>
      <c r="H83" s="31"/>
    </row>
    <row r="84" spans="1:8" s="134" customFormat="1" ht="25.5" customHeight="1">
      <c r="A84" s="54">
        <v>8292502031</v>
      </c>
      <c r="B84" s="67" t="s">
        <v>778</v>
      </c>
      <c r="C84" s="160">
        <v>35.69</v>
      </c>
      <c r="D84" s="161">
        <f t="shared" si="6"/>
        <v>32.121</v>
      </c>
      <c r="E84" s="133"/>
      <c r="F84" s="129">
        <f t="shared" si="7"/>
        <v>0</v>
      </c>
      <c r="G84" s="31"/>
      <c r="H84" s="31"/>
    </row>
    <row r="85" spans="1:8" s="134" customFormat="1" ht="25.5" customHeight="1">
      <c r="A85" s="54">
        <v>8292502021</v>
      </c>
      <c r="B85" s="67" t="s">
        <v>779</v>
      </c>
      <c r="C85" s="160">
        <v>35.69</v>
      </c>
      <c r="D85" s="161">
        <f t="shared" si="6"/>
        <v>32.121</v>
      </c>
      <c r="E85" s="133"/>
      <c r="F85" s="129">
        <f t="shared" si="7"/>
        <v>0</v>
      </c>
      <c r="G85" s="31"/>
      <c r="H85" s="31"/>
    </row>
    <row r="86" spans="1:8" s="134" customFormat="1" ht="25.5" customHeight="1">
      <c r="A86" s="54">
        <v>8292605031</v>
      </c>
      <c r="B86" s="67" t="s">
        <v>780</v>
      </c>
      <c r="C86" s="160">
        <v>41.1</v>
      </c>
      <c r="D86" s="161">
        <f t="shared" si="6"/>
        <v>36.99</v>
      </c>
      <c r="E86" s="133"/>
      <c r="F86" s="129">
        <f t="shared" si="7"/>
        <v>0</v>
      </c>
      <c r="G86" s="31"/>
      <c r="H86" s="31"/>
    </row>
    <row r="87" spans="1:8" s="134" customFormat="1" ht="25.5" customHeight="1">
      <c r="A87" s="54">
        <v>8292605011</v>
      </c>
      <c r="B87" s="67" t="s">
        <v>781</v>
      </c>
      <c r="C87" s="160">
        <v>41.1</v>
      </c>
      <c r="D87" s="161">
        <f t="shared" si="6"/>
        <v>36.99</v>
      </c>
      <c r="E87" s="133"/>
      <c r="F87" s="129">
        <f t="shared" si="7"/>
        <v>0</v>
      </c>
      <c r="G87" s="31"/>
      <c r="H87" s="31"/>
    </row>
    <row r="88" spans="1:8" s="134" customFormat="1" ht="25.5" customHeight="1">
      <c r="A88" s="54">
        <v>8292605021</v>
      </c>
      <c r="B88" s="67" t="s">
        <v>782</v>
      </c>
      <c r="C88" s="160">
        <v>41.1</v>
      </c>
      <c r="D88" s="161">
        <f t="shared" si="6"/>
        <v>36.99</v>
      </c>
      <c r="E88" s="133"/>
      <c r="F88" s="129">
        <f t="shared" si="7"/>
        <v>0</v>
      </c>
      <c r="G88" s="31"/>
      <c r="H88" s="31"/>
    </row>
    <row r="89" spans="1:8" s="134" customFormat="1" ht="25.5" customHeight="1">
      <c r="A89" s="54">
        <v>8295692111</v>
      </c>
      <c r="B89" s="130" t="s">
        <v>783</v>
      </c>
      <c r="C89" s="160">
        <v>40.22</v>
      </c>
      <c r="D89" s="161">
        <f t="shared" si="6"/>
        <v>36.198</v>
      </c>
      <c r="E89" s="133"/>
      <c r="F89" s="129">
        <f t="shared" si="7"/>
        <v>0</v>
      </c>
      <c r="G89" s="31"/>
      <c r="H89" s="31"/>
    </row>
    <row r="90" spans="1:8" s="134" customFormat="1" ht="25.5" customHeight="1">
      <c r="A90" s="54">
        <v>8297692111</v>
      </c>
      <c r="B90" s="130" t="s">
        <v>784</v>
      </c>
      <c r="C90" s="160">
        <v>38.01</v>
      </c>
      <c r="D90" s="161">
        <f t="shared" si="6"/>
        <v>34.208999999999996</v>
      </c>
      <c r="E90" s="133"/>
      <c r="F90" s="129">
        <f t="shared" si="7"/>
        <v>0</v>
      </c>
      <c r="G90" s="31"/>
      <c r="H90" s="31"/>
    </row>
    <row r="91" spans="1:8" s="134" customFormat="1" ht="25.5" customHeight="1">
      <c r="A91" s="54">
        <v>8294598311</v>
      </c>
      <c r="B91" s="130" t="s">
        <v>785</v>
      </c>
      <c r="C91" s="160">
        <v>8.19</v>
      </c>
      <c r="D91" s="161">
        <f t="shared" si="6"/>
        <v>7.3709999999999996</v>
      </c>
      <c r="E91" s="133"/>
      <c r="F91" s="129">
        <f t="shared" si="7"/>
        <v>0</v>
      </c>
      <c r="G91" s="31"/>
      <c r="H91" s="31"/>
    </row>
    <row r="92" spans="1:8" s="134" customFormat="1" ht="25.5" customHeight="1">
      <c r="A92" s="54">
        <v>8295885111</v>
      </c>
      <c r="B92" s="130" t="s">
        <v>786</v>
      </c>
      <c r="C92" s="160">
        <v>92.91</v>
      </c>
      <c r="D92" s="161">
        <f t="shared" si="6"/>
        <v>83.619</v>
      </c>
      <c r="E92" s="133"/>
      <c r="F92" s="129">
        <f t="shared" si="7"/>
        <v>0</v>
      </c>
      <c r="G92" s="31"/>
      <c r="H92" s="31"/>
    </row>
    <row r="93" spans="1:8" s="134" customFormat="1" ht="25.5" customHeight="1">
      <c r="A93" s="54">
        <v>8295292111</v>
      </c>
      <c r="B93" s="140" t="s">
        <v>787</v>
      </c>
      <c r="C93" s="160">
        <v>25.29</v>
      </c>
      <c r="D93" s="161">
        <f t="shared" si="6"/>
        <v>22.761</v>
      </c>
      <c r="E93" s="133"/>
      <c r="F93" s="129">
        <f t="shared" si="7"/>
        <v>0</v>
      </c>
      <c r="G93" s="31"/>
      <c r="H93" s="31"/>
    </row>
    <row r="94" spans="1:8" s="134" customFormat="1" ht="25.5" customHeight="1">
      <c r="A94" s="54">
        <v>8295350111</v>
      </c>
      <c r="B94" s="140" t="s">
        <v>788</v>
      </c>
      <c r="C94" s="160">
        <v>38.1</v>
      </c>
      <c r="D94" s="161">
        <f t="shared" si="6"/>
        <v>34.29</v>
      </c>
      <c r="E94" s="133"/>
      <c r="F94" s="129">
        <f t="shared" si="7"/>
        <v>0</v>
      </c>
      <c r="G94" s="31"/>
      <c r="H94" s="31"/>
    </row>
    <row r="95" spans="1:8" s="134" customFormat="1" ht="25.5" customHeight="1">
      <c r="A95" s="54">
        <v>9190153001</v>
      </c>
      <c r="B95" s="130" t="s">
        <v>789</v>
      </c>
      <c r="C95" s="160">
        <v>22.71</v>
      </c>
      <c r="D95" s="161">
        <f t="shared" si="6"/>
        <v>20.439</v>
      </c>
      <c r="E95" s="133"/>
      <c r="F95" s="129">
        <f t="shared" si="7"/>
        <v>0</v>
      </c>
      <c r="G95" s="31"/>
      <c r="H95" s="31"/>
    </row>
    <row r="96" spans="1:8" s="134" customFormat="1" ht="15" customHeight="1">
      <c r="A96" s="182" t="s">
        <v>790</v>
      </c>
      <c r="B96" s="182"/>
      <c r="C96" s="182"/>
      <c r="D96" s="141"/>
      <c r="E96" s="139"/>
      <c r="F96" s="142"/>
      <c r="G96" s="31"/>
      <c r="H96" s="31"/>
    </row>
    <row r="97" spans="1:8" s="134" customFormat="1" ht="38.25" customHeight="1">
      <c r="A97" s="54">
        <v>8295486111</v>
      </c>
      <c r="B97" s="130" t="s">
        <v>791</v>
      </c>
      <c r="C97" s="160">
        <v>52.89</v>
      </c>
      <c r="D97" s="161">
        <f>C97*(1-$D$2%)</f>
        <v>47.601</v>
      </c>
      <c r="E97" s="133"/>
      <c r="F97" s="129">
        <f>D97*E97</f>
        <v>0</v>
      </c>
      <c r="G97" s="31"/>
      <c r="H97" s="31"/>
    </row>
    <row r="98" spans="1:8" s="134" customFormat="1" ht="38.25" customHeight="1">
      <c r="A98" s="54">
        <v>8295494111</v>
      </c>
      <c r="B98" s="130" t="s">
        <v>792</v>
      </c>
      <c r="C98" s="160">
        <v>42.18</v>
      </c>
      <c r="D98" s="161">
        <f>C98*(1-$D$2%)</f>
        <v>37.962</v>
      </c>
      <c r="E98" s="133"/>
      <c r="F98" s="129">
        <f>D98*E98</f>
        <v>0</v>
      </c>
      <c r="G98" s="31"/>
      <c r="H98" s="31"/>
    </row>
    <row r="99" spans="1:8" s="134" customFormat="1" ht="38.25" customHeight="1">
      <c r="A99" s="54">
        <v>8295495111</v>
      </c>
      <c r="B99" s="130" t="s">
        <v>793</v>
      </c>
      <c r="C99" s="160">
        <v>47.07</v>
      </c>
      <c r="D99" s="161">
        <f>C99*(1-$D$2%)</f>
        <v>42.363</v>
      </c>
      <c r="E99" s="133"/>
      <c r="F99" s="129">
        <f>D99*E99</f>
        <v>0</v>
      </c>
      <c r="G99" s="31"/>
      <c r="H99" s="31"/>
    </row>
    <row r="100" spans="1:8" s="134" customFormat="1" ht="15" customHeight="1">
      <c r="A100" s="183" t="s">
        <v>794</v>
      </c>
      <c r="B100" s="183"/>
      <c r="C100" s="183"/>
      <c r="D100" s="138"/>
      <c r="E100" s="139"/>
      <c r="F100" s="129"/>
      <c r="G100" s="31"/>
      <c r="H100" s="31"/>
    </row>
    <row r="101" spans="1:8" s="134" customFormat="1" ht="38.25" customHeight="1">
      <c r="A101" s="54">
        <v>8298800111</v>
      </c>
      <c r="B101" s="130" t="s">
        <v>795</v>
      </c>
      <c r="C101" s="160">
        <v>24.67</v>
      </c>
      <c r="D101" s="161">
        <f aca="true" t="shared" si="8" ref="D101:D111">C101*(1-$D$2%)</f>
        <v>22.203000000000003</v>
      </c>
      <c r="E101" s="133"/>
      <c r="F101" s="129">
        <f aca="true" t="shared" si="9" ref="F101:F111">D101*E101</f>
        <v>0</v>
      </c>
      <c r="G101" s="31"/>
      <c r="H101" s="31"/>
    </row>
    <row r="102" spans="1:8" s="134" customFormat="1" ht="25.5" customHeight="1">
      <c r="A102" s="54">
        <v>8298402011</v>
      </c>
      <c r="B102" s="130" t="s">
        <v>796</v>
      </c>
      <c r="C102" s="160">
        <v>38.73</v>
      </c>
      <c r="D102" s="161">
        <f t="shared" si="8"/>
        <v>34.857</v>
      </c>
      <c r="E102" s="133"/>
      <c r="F102" s="129">
        <f t="shared" si="9"/>
        <v>0</v>
      </c>
      <c r="G102" s="31"/>
      <c r="H102" s="31"/>
    </row>
    <row r="103" spans="1:8" s="134" customFormat="1" ht="40.5" customHeight="1">
      <c r="A103" s="54">
        <v>8298300111</v>
      </c>
      <c r="B103" s="130" t="s">
        <v>797</v>
      </c>
      <c r="C103" s="160">
        <v>16.69</v>
      </c>
      <c r="D103" s="161">
        <f t="shared" si="8"/>
        <v>15.021</v>
      </c>
      <c r="E103" s="133"/>
      <c r="F103" s="129">
        <f t="shared" si="9"/>
        <v>0</v>
      </c>
      <c r="G103" s="31"/>
      <c r="H103" s="31"/>
    </row>
    <row r="104" spans="1:8" s="134" customFormat="1" ht="25.5" customHeight="1">
      <c r="A104" s="54">
        <v>8298100111</v>
      </c>
      <c r="B104" s="130" t="s">
        <v>798</v>
      </c>
      <c r="C104" s="160">
        <v>23.59</v>
      </c>
      <c r="D104" s="161">
        <f t="shared" si="8"/>
        <v>21.231</v>
      </c>
      <c r="E104" s="133"/>
      <c r="F104" s="129">
        <f t="shared" si="9"/>
        <v>0</v>
      </c>
      <c r="G104" s="31"/>
      <c r="H104" s="31"/>
    </row>
    <row r="105" spans="1:8" s="134" customFormat="1" ht="27" customHeight="1">
      <c r="A105" s="54">
        <v>8298000111</v>
      </c>
      <c r="B105" s="130" t="s">
        <v>799</v>
      </c>
      <c r="C105" s="160">
        <v>23.59</v>
      </c>
      <c r="D105" s="161">
        <f t="shared" si="8"/>
        <v>21.231</v>
      </c>
      <c r="E105" s="133"/>
      <c r="F105" s="129">
        <f t="shared" si="9"/>
        <v>0</v>
      </c>
      <c r="G105" s="31"/>
      <c r="H105" s="31"/>
    </row>
    <row r="106" spans="1:8" s="134" customFormat="1" ht="25.5" customHeight="1">
      <c r="A106" s="54">
        <v>8297902011</v>
      </c>
      <c r="B106" s="130" t="s">
        <v>800</v>
      </c>
      <c r="C106" s="160">
        <v>35.69</v>
      </c>
      <c r="D106" s="161">
        <f t="shared" si="8"/>
        <v>32.121</v>
      </c>
      <c r="E106" s="133"/>
      <c r="F106" s="129">
        <f t="shared" si="9"/>
        <v>0</v>
      </c>
      <c r="G106" s="31"/>
      <c r="H106" s="31"/>
    </row>
    <row r="107" spans="1:8" s="134" customFormat="1" ht="25.5" customHeight="1">
      <c r="A107" s="54">
        <v>8297801011</v>
      </c>
      <c r="B107" s="130" t="s">
        <v>801</v>
      </c>
      <c r="C107" s="160">
        <v>21.84</v>
      </c>
      <c r="D107" s="161">
        <f t="shared" si="8"/>
        <v>19.656</v>
      </c>
      <c r="E107" s="133"/>
      <c r="F107" s="129">
        <f t="shared" si="9"/>
        <v>0</v>
      </c>
      <c r="G107" s="31"/>
      <c r="H107" s="31"/>
    </row>
    <row r="108" spans="1:8" s="134" customFormat="1" ht="25.5" customHeight="1">
      <c r="A108" s="54">
        <v>8297800111</v>
      </c>
      <c r="B108" s="130" t="s">
        <v>802</v>
      </c>
      <c r="C108" s="160">
        <v>13.96</v>
      </c>
      <c r="D108" s="161">
        <f t="shared" si="8"/>
        <v>12.564000000000002</v>
      </c>
      <c r="E108" s="133"/>
      <c r="F108" s="129">
        <f t="shared" si="9"/>
        <v>0</v>
      </c>
      <c r="G108" s="31"/>
      <c r="H108" s="31"/>
    </row>
    <row r="109" spans="1:8" s="134" customFormat="1" ht="25.5" customHeight="1">
      <c r="A109" s="54">
        <v>8297301011</v>
      </c>
      <c r="B109" s="130" t="s">
        <v>803</v>
      </c>
      <c r="C109" s="160">
        <v>20.24</v>
      </c>
      <c r="D109" s="161">
        <f t="shared" si="8"/>
        <v>18.215999999999998</v>
      </c>
      <c r="E109" s="133"/>
      <c r="F109" s="129">
        <f t="shared" si="9"/>
        <v>0</v>
      </c>
      <c r="G109" s="31"/>
      <c r="H109" s="31"/>
    </row>
    <row r="110" spans="1:8" s="9" customFormat="1" ht="25.5" customHeight="1">
      <c r="A110" s="54">
        <v>8297300111</v>
      </c>
      <c r="B110" s="130" t="s">
        <v>804</v>
      </c>
      <c r="C110" s="160">
        <v>8.45</v>
      </c>
      <c r="D110" s="161">
        <f t="shared" si="8"/>
        <v>7.6049999999999995</v>
      </c>
      <c r="E110" s="133"/>
      <c r="F110" s="129">
        <f t="shared" si="9"/>
        <v>0</v>
      </c>
      <c r="G110" s="31"/>
      <c r="H110" s="31"/>
    </row>
    <row r="111" spans="1:8" s="143" customFormat="1" ht="38.25" customHeight="1">
      <c r="A111" s="54">
        <v>8095000111</v>
      </c>
      <c r="B111" s="130" t="s">
        <v>805</v>
      </c>
      <c r="C111" s="160">
        <v>21.22</v>
      </c>
      <c r="D111" s="161">
        <f t="shared" si="8"/>
        <v>19.098</v>
      </c>
      <c r="E111" s="133"/>
      <c r="F111" s="129">
        <f t="shared" si="9"/>
        <v>0</v>
      </c>
      <c r="G111" s="31"/>
      <c r="H111" s="31"/>
    </row>
    <row r="112" spans="1:8" s="134" customFormat="1" ht="15.75" customHeight="1">
      <c r="A112" s="183" t="s">
        <v>806</v>
      </c>
      <c r="B112" s="183"/>
      <c r="C112" s="183"/>
      <c r="D112" s="138"/>
      <c r="E112" s="139"/>
      <c r="F112" s="129"/>
      <c r="G112" s="31"/>
      <c r="H112" s="31"/>
    </row>
    <row r="113" spans="1:8" s="134" customFormat="1" ht="79.5" customHeight="1">
      <c r="A113" s="144">
        <v>8999000111</v>
      </c>
      <c r="B113" s="135" t="s">
        <v>1164</v>
      </c>
      <c r="C113" s="160">
        <v>288.4</v>
      </c>
      <c r="D113" s="161">
        <f>C113*(1-$D$2%)</f>
        <v>259.56</v>
      </c>
      <c r="E113" s="145"/>
      <c r="F113" s="129">
        <f>D113*E113</f>
        <v>0</v>
      </c>
      <c r="G113" s="31"/>
      <c r="H113" s="31"/>
    </row>
    <row r="114" spans="1:8" s="134" customFormat="1" ht="81.75" customHeight="1">
      <c r="A114" s="144">
        <v>8999100111</v>
      </c>
      <c r="B114" s="135" t="s">
        <v>1165</v>
      </c>
      <c r="C114" s="160">
        <v>540.75</v>
      </c>
      <c r="D114" s="161">
        <f>C114*(1-$D$2%)</f>
        <v>486.675</v>
      </c>
      <c r="E114" s="133"/>
      <c r="F114" s="129">
        <f>D114*E114</f>
        <v>0</v>
      </c>
      <c r="G114" s="31"/>
      <c r="H114" s="31"/>
    </row>
    <row r="115" spans="1:8" s="134" customFormat="1" ht="102" customHeight="1">
      <c r="A115" s="54">
        <v>8999200111</v>
      </c>
      <c r="B115" s="135" t="s">
        <v>1166</v>
      </c>
      <c r="C115" s="160">
        <v>684.95</v>
      </c>
      <c r="D115" s="161">
        <f>C115*(1-$D$2%)</f>
        <v>616.455</v>
      </c>
      <c r="E115" s="133"/>
      <c r="F115" s="129">
        <f>D115*E115</f>
        <v>0</v>
      </c>
      <c r="G115" s="31"/>
      <c r="H115" s="31"/>
    </row>
    <row r="116" spans="1:8" s="134" customFormat="1" ht="114.75" customHeight="1">
      <c r="A116" s="54">
        <v>8999227111</v>
      </c>
      <c r="B116" s="135" t="s">
        <v>1167</v>
      </c>
      <c r="C116" s="160">
        <v>1004.25</v>
      </c>
      <c r="D116" s="161">
        <f>C116*(1-$D$2%)</f>
        <v>903.825</v>
      </c>
      <c r="E116" s="133"/>
      <c r="F116" s="129">
        <f>D116*E116</f>
        <v>0</v>
      </c>
      <c r="G116" s="31"/>
      <c r="H116" s="31"/>
    </row>
    <row r="117" spans="1:8" s="134" customFormat="1" ht="15.75" customHeight="1">
      <c r="A117" s="183" t="s">
        <v>807</v>
      </c>
      <c r="B117" s="183"/>
      <c r="C117" s="183"/>
      <c r="D117" s="138"/>
      <c r="E117" s="139"/>
      <c r="F117" s="129"/>
      <c r="G117" s="31"/>
      <c r="H117" s="31"/>
    </row>
    <row r="118" spans="1:8" s="134" customFormat="1" ht="24.75">
      <c r="A118" s="54">
        <v>8999700211</v>
      </c>
      <c r="B118" s="67" t="s">
        <v>808</v>
      </c>
      <c r="C118" s="160">
        <v>47.17</v>
      </c>
      <c r="D118" s="161">
        <f aca="true" t="shared" si="10" ref="D118:D129">C118*(1-$D$2%)</f>
        <v>42.453</v>
      </c>
      <c r="E118" s="133"/>
      <c r="F118" s="129">
        <f aca="true" t="shared" si="11" ref="F118:F129">D118*E118</f>
        <v>0</v>
      </c>
      <c r="G118" s="31"/>
      <c r="H118" s="31"/>
    </row>
    <row r="119" spans="1:8" s="134" customFormat="1" ht="24.75">
      <c r="A119" s="54">
        <v>8992510211</v>
      </c>
      <c r="B119" s="67" t="s">
        <v>809</v>
      </c>
      <c r="C119" s="160">
        <v>99.87</v>
      </c>
      <c r="D119" s="161">
        <f t="shared" si="10"/>
        <v>89.88300000000001</v>
      </c>
      <c r="E119" s="133"/>
      <c r="F119" s="129">
        <f t="shared" si="11"/>
        <v>0</v>
      </c>
      <c r="G119" s="31"/>
      <c r="H119" s="31"/>
    </row>
    <row r="120" spans="1:8" s="134" customFormat="1" ht="24.75">
      <c r="A120" s="54">
        <v>8992510311</v>
      </c>
      <c r="B120" s="67" t="s">
        <v>810</v>
      </c>
      <c r="C120" s="160">
        <v>42.75</v>
      </c>
      <c r="D120" s="161">
        <f t="shared" si="10"/>
        <v>38.475</v>
      </c>
      <c r="E120" s="133"/>
      <c r="F120" s="129">
        <f t="shared" si="11"/>
        <v>0</v>
      </c>
      <c r="G120" s="31"/>
      <c r="H120" s="31"/>
    </row>
    <row r="121" spans="1:8" s="134" customFormat="1" ht="24.75">
      <c r="A121" s="54">
        <v>8993206511</v>
      </c>
      <c r="B121" s="67" t="s">
        <v>811</v>
      </c>
      <c r="C121" s="160">
        <v>26.52</v>
      </c>
      <c r="D121" s="161">
        <f t="shared" si="10"/>
        <v>23.868</v>
      </c>
      <c r="E121" s="133"/>
      <c r="F121" s="129">
        <f t="shared" si="11"/>
        <v>0</v>
      </c>
      <c r="G121" s="31"/>
      <c r="H121" s="31"/>
    </row>
    <row r="122" spans="1:8" s="134" customFormat="1" ht="12.75" customHeight="1">
      <c r="A122" s="54" t="s">
        <v>812</v>
      </c>
      <c r="B122" s="67" t="s">
        <v>813</v>
      </c>
      <c r="C122" s="160">
        <v>65.66</v>
      </c>
      <c r="D122" s="161">
        <f t="shared" si="10"/>
        <v>59.094</v>
      </c>
      <c r="E122" s="133"/>
      <c r="F122" s="129">
        <f t="shared" si="11"/>
        <v>0</v>
      </c>
      <c r="G122" s="31"/>
      <c r="H122" s="31"/>
    </row>
    <row r="123" spans="1:8" s="134" customFormat="1" ht="12.75" customHeight="1">
      <c r="A123" s="54">
        <v>8999000211</v>
      </c>
      <c r="B123" s="67" t="s">
        <v>814</v>
      </c>
      <c r="C123" s="160">
        <v>28.69</v>
      </c>
      <c r="D123" s="161">
        <f t="shared" si="10"/>
        <v>25.821</v>
      </c>
      <c r="E123" s="133"/>
      <c r="F123" s="129">
        <f t="shared" si="11"/>
        <v>0</v>
      </c>
      <c r="G123" s="31"/>
      <c r="H123" s="31"/>
    </row>
    <row r="124" spans="1:8" s="134" customFormat="1" ht="12.75" customHeight="1">
      <c r="A124" s="51">
        <v>8999600411</v>
      </c>
      <c r="B124" s="146" t="s">
        <v>815</v>
      </c>
      <c r="C124" s="72">
        <v>77.37</v>
      </c>
      <c r="D124" s="72">
        <f t="shared" si="10"/>
        <v>69.63300000000001</v>
      </c>
      <c r="E124" s="147"/>
      <c r="F124" s="148">
        <f t="shared" si="11"/>
        <v>0</v>
      </c>
      <c r="G124" s="31"/>
      <c r="H124" s="31"/>
    </row>
    <row r="125" spans="1:8" ht="12">
      <c r="A125" s="51">
        <v>8999704111</v>
      </c>
      <c r="B125" s="146" t="s">
        <v>816</v>
      </c>
      <c r="C125" s="72">
        <v>70.07</v>
      </c>
      <c r="D125" s="72">
        <f t="shared" si="10"/>
        <v>63.062999999999995</v>
      </c>
      <c r="E125" s="147"/>
      <c r="F125" s="148">
        <f t="shared" si="11"/>
        <v>0</v>
      </c>
      <c r="G125" s="31"/>
      <c r="H125" s="31"/>
    </row>
    <row r="126" spans="1:8" ht="12">
      <c r="A126" s="51">
        <v>8999724111</v>
      </c>
      <c r="B126" s="146" t="s">
        <v>817</v>
      </c>
      <c r="C126" s="72">
        <v>85.1</v>
      </c>
      <c r="D126" s="72">
        <f t="shared" si="10"/>
        <v>76.59</v>
      </c>
      <c r="E126" s="147"/>
      <c r="F126" s="148">
        <f t="shared" si="11"/>
        <v>0</v>
      </c>
      <c r="G126" s="31"/>
      <c r="H126" s="31"/>
    </row>
    <row r="127" spans="1:8" ht="12">
      <c r="A127" s="51">
        <v>8999799111</v>
      </c>
      <c r="B127" s="146" t="s">
        <v>818</v>
      </c>
      <c r="C127" s="72">
        <v>67.26</v>
      </c>
      <c r="D127" s="72">
        <f t="shared" si="10"/>
        <v>60.534000000000006</v>
      </c>
      <c r="E127" s="146"/>
      <c r="F127" s="148">
        <f t="shared" si="11"/>
        <v>0</v>
      </c>
      <c r="G127" s="31"/>
      <c r="H127" s="31"/>
    </row>
    <row r="128" spans="1:8" ht="12">
      <c r="A128" s="51">
        <v>8999110311</v>
      </c>
      <c r="B128" s="146" t="s">
        <v>819</v>
      </c>
      <c r="C128" s="162">
        <v>57.89</v>
      </c>
      <c r="D128" s="162">
        <f t="shared" si="10"/>
        <v>52.101</v>
      </c>
      <c r="E128" s="149"/>
      <c r="F128" s="148">
        <f t="shared" si="11"/>
        <v>0</v>
      </c>
      <c r="G128" s="31"/>
      <c r="H128" s="31"/>
    </row>
    <row r="129" spans="1:8" ht="12">
      <c r="A129" s="51">
        <v>8999701011</v>
      </c>
      <c r="B129" s="146" t="s">
        <v>820</v>
      </c>
      <c r="C129" s="162">
        <v>196.46</v>
      </c>
      <c r="D129" s="162">
        <f t="shared" si="10"/>
        <v>176.81400000000002</v>
      </c>
      <c r="E129" s="149"/>
      <c r="F129" s="148">
        <f t="shared" si="11"/>
        <v>0</v>
      </c>
      <c r="G129" s="31"/>
      <c r="H129" s="31"/>
    </row>
    <row r="130" spans="1:2" ht="12">
      <c r="A130" s="163"/>
      <c r="B130" s="2"/>
    </row>
    <row r="131" spans="1:2" ht="12">
      <c r="A131" s="163"/>
      <c r="B131" s="2"/>
    </row>
    <row r="132" spans="1:2" ht="12">
      <c r="A132" s="163"/>
      <c r="B132" s="2"/>
    </row>
    <row r="133" spans="1:2" ht="12">
      <c r="A133" s="163"/>
      <c r="B133" s="2"/>
    </row>
    <row r="134" spans="1:2" ht="12">
      <c r="A134" s="163"/>
      <c r="B134" s="2"/>
    </row>
    <row r="135" spans="1:2" ht="12">
      <c r="A135" s="163"/>
      <c r="B135" s="2"/>
    </row>
    <row r="136" spans="1:2" ht="12">
      <c r="A136" s="163"/>
      <c r="B136" s="2"/>
    </row>
  </sheetData>
  <sheetProtection selectLockedCells="1" selectUnlockedCells="1"/>
  <mergeCells count="10">
    <mergeCell ref="A96:C96"/>
    <mergeCell ref="A100:C100"/>
    <mergeCell ref="A112:C112"/>
    <mergeCell ref="A117:C117"/>
    <mergeCell ref="A2:C2"/>
    <mergeCell ref="A4:D4"/>
    <mergeCell ref="A22:C22"/>
    <mergeCell ref="A59:C59"/>
    <mergeCell ref="A65:C65"/>
    <mergeCell ref="A78:C78"/>
  </mergeCells>
  <conditionalFormatting sqref="A24:A29">
    <cfRule type="expression" priority="1" dxfId="4" stopIfTrue="1">
      <formula>AND(COUNTIF($A$1:$A$65536,A24)&gt;1,NOT(ISBLANK(A24)))</formula>
    </cfRule>
  </conditionalFormatting>
  <printOptions/>
  <pageMargins left="0.1701388888888889" right="0.1701388888888889" top="0.1701388888888889" bottom="0.19027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H2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9.125" defaultRowHeight="12.75"/>
  <cols>
    <col min="1" max="1" width="15.50390625" style="120" customWidth="1"/>
    <col min="2" max="2" width="84.75390625" style="0" customWidth="1"/>
    <col min="3" max="3" width="10.50390625" style="150" customWidth="1"/>
    <col min="4" max="4" width="10.50390625" style="2" customWidth="1"/>
    <col min="5" max="5" width="16.50390625" style="0" customWidth="1"/>
    <col min="6" max="6" width="17.50390625" style="151" hidden="1" customWidth="1"/>
    <col min="7" max="7" width="9.125" style="2" customWidth="1"/>
    <col min="8" max="8" width="9.125" style="123" customWidth="1"/>
  </cols>
  <sheetData>
    <row r="1" spans="4:5" ht="57" customHeight="1">
      <c r="D1" s="9"/>
      <c r="E1" s="10"/>
    </row>
    <row r="2" spans="1:5" ht="16.5" customHeight="1">
      <c r="A2" s="184" t="s">
        <v>0</v>
      </c>
      <c r="B2" s="184"/>
      <c r="C2" s="184"/>
      <c r="D2" s="152">
        <v>10</v>
      </c>
      <c r="E2" s="124">
        <f>SUM(F5:F248)</f>
        <v>0</v>
      </c>
    </row>
    <row r="3" spans="1:6" ht="22.5">
      <c r="A3" s="126" t="s">
        <v>729</v>
      </c>
      <c r="B3" s="127" t="s">
        <v>730</v>
      </c>
      <c r="C3" s="16" t="s">
        <v>4</v>
      </c>
      <c r="D3" s="18" t="s">
        <v>5</v>
      </c>
      <c r="E3" s="18" t="s">
        <v>6</v>
      </c>
      <c r="F3" s="153"/>
    </row>
    <row r="4" spans="1:8" s="2" customFormat="1" ht="15" customHeight="1">
      <c r="A4" s="184" t="s">
        <v>821</v>
      </c>
      <c r="B4" s="184"/>
      <c r="C4" s="184"/>
      <c r="D4" s="128"/>
      <c r="E4" s="128"/>
      <c r="F4" s="154"/>
      <c r="H4" s="155"/>
    </row>
    <row r="5" spans="1:8" ht="12">
      <c r="A5" s="51">
        <v>8993011611</v>
      </c>
      <c r="B5" s="146" t="s">
        <v>822</v>
      </c>
      <c r="C5" s="69">
        <v>20.25</v>
      </c>
      <c r="D5" s="69">
        <f aca="true" t="shared" si="0" ref="D5:D37">C5*(1-$D$2%)</f>
        <v>18.225</v>
      </c>
      <c r="E5" s="147"/>
      <c r="F5" s="156">
        <f aca="true" t="shared" si="1" ref="F5:F37">D5*E5</f>
        <v>0</v>
      </c>
      <c r="G5" s="31"/>
      <c r="H5" s="31"/>
    </row>
    <row r="6" spans="1:8" ht="12">
      <c r="A6" s="51">
        <v>8993019711</v>
      </c>
      <c r="B6" s="146" t="s">
        <v>823</v>
      </c>
      <c r="C6" s="69">
        <v>26.2</v>
      </c>
      <c r="D6" s="69">
        <f t="shared" si="0"/>
        <v>23.58</v>
      </c>
      <c r="E6" s="147"/>
      <c r="F6" s="156">
        <f t="shared" si="1"/>
        <v>0</v>
      </c>
      <c r="G6" s="31"/>
      <c r="H6" s="31"/>
    </row>
    <row r="7" spans="1:8" ht="12">
      <c r="A7" s="51" t="s">
        <v>824</v>
      </c>
      <c r="B7" s="146" t="s">
        <v>825</v>
      </c>
      <c r="C7" s="69">
        <v>113.14</v>
      </c>
      <c r="D7" s="69">
        <f t="shared" si="0"/>
        <v>101.82600000000001</v>
      </c>
      <c r="E7" s="147"/>
      <c r="F7" s="156">
        <f t="shared" si="1"/>
        <v>0</v>
      </c>
      <c r="G7" s="31"/>
      <c r="H7" s="31"/>
    </row>
    <row r="8" spans="1:8" ht="12">
      <c r="A8" s="51" t="s">
        <v>826</v>
      </c>
      <c r="B8" s="146" t="s">
        <v>827</v>
      </c>
      <c r="C8" s="69">
        <v>5.37</v>
      </c>
      <c r="D8" s="69">
        <f t="shared" si="0"/>
        <v>4.833</v>
      </c>
      <c r="E8" s="147"/>
      <c r="F8" s="156">
        <f t="shared" si="1"/>
        <v>0</v>
      </c>
      <c r="G8" s="31"/>
      <c r="H8" s="31"/>
    </row>
    <row r="9" spans="1:8" ht="12">
      <c r="A9" s="51" t="s">
        <v>828</v>
      </c>
      <c r="B9" s="146" t="s">
        <v>829</v>
      </c>
      <c r="C9" s="69">
        <v>135.53</v>
      </c>
      <c r="D9" s="69">
        <f t="shared" si="0"/>
        <v>121.977</v>
      </c>
      <c r="E9" s="147"/>
      <c r="F9" s="156">
        <f t="shared" si="1"/>
        <v>0</v>
      </c>
      <c r="G9" s="31"/>
      <c r="H9" s="31"/>
    </row>
    <row r="10" spans="1:8" ht="12">
      <c r="A10" s="51" t="s">
        <v>830</v>
      </c>
      <c r="B10" s="146" t="s">
        <v>831</v>
      </c>
      <c r="C10" s="157">
        <v>1.61</v>
      </c>
      <c r="D10" s="157">
        <f t="shared" si="0"/>
        <v>1.449</v>
      </c>
      <c r="E10" s="147"/>
      <c r="F10" s="156">
        <f t="shared" si="1"/>
        <v>0</v>
      </c>
      <c r="G10" t="s">
        <v>832</v>
      </c>
      <c r="H10" s="158"/>
    </row>
    <row r="11" spans="1:8" ht="12">
      <c r="A11" s="51" t="s">
        <v>833</v>
      </c>
      <c r="B11" s="146" t="s">
        <v>834</v>
      </c>
      <c r="C11" s="69">
        <v>135.53</v>
      </c>
      <c r="D11" s="69">
        <f t="shared" si="0"/>
        <v>121.977</v>
      </c>
      <c r="E11" s="147"/>
      <c r="F11" s="156">
        <f t="shared" si="1"/>
        <v>0</v>
      </c>
      <c r="G11" s="31"/>
      <c r="H11" s="31"/>
    </row>
    <row r="12" spans="1:8" ht="12">
      <c r="A12" s="51" t="s">
        <v>835</v>
      </c>
      <c r="B12" s="146" t="s">
        <v>836</v>
      </c>
      <c r="C12" s="69">
        <v>5.37</v>
      </c>
      <c r="D12" s="69">
        <f t="shared" si="0"/>
        <v>4.833</v>
      </c>
      <c r="E12" s="147"/>
      <c r="F12" s="156">
        <f t="shared" si="1"/>
        <v>0</v>
      </c>
      <c r="G12" s="31"/>
      <c r="H12" s="31"/>
    </row>
    <row r="13" spans="1:8" ht="12">
      <c r="A13" s="51" t="s">
        <v>837</v>
      </c>
      <c r="B13" s="146" t="s">
        <v>838</v>
      </c>
      <c r="C13" s="69">
        <v>4.01</v>
      </c>
      <c r="D13" s="69">
        <f t="shared" si="0"/>
        <v>3.609</v>
      </c>
      <c r="E13" s="147"/>
      <c r="F13" s="156">
        <f t="shared" si="1"/>
        <v>0</v>
      </c>
      <c r="G13" s="31"/>
      <c r="H13" s="31"/>
    </row>
    <row r="14" spans="1:8" ht="12">
      <c r="A14" s="51" t="s">
        <v>839</v>
      </c>
      <c r="B14" s="146" t="s">
        <v>840</v>
      </c>
      <c r="C14" s="69">
        <v>7.88</v>
      </c>
      <c r="D14" s="69">
        <f t="shared" si="0"/>
        <v>7.092</v>
      </c>
      <c r="E14" s="147"/>
      <c r="F14" s="156">
        <f t="shared" si="1"/>
        <v>0</v>
      </c>
      <c r="G14" s="31"/>
      <c r="H14" s="31"/>
    </row>
    <row r="15" spans="1:8" ht="12">
      <c r="A15" s="51" t="s">
        <v>841</v>
      </c>
      <c r="B15" s="146" t="s">
        <v>842</v>
      </c>
      <c r="C15" s="69">
        <v>61.99</v>
      </c>
      <c r="D15" s="69">
        <f t="shared" si="0"/>
        <v>55.791000000000004</v>
      </c>
      <c r="E15" s="147"/>
      <c r="F15" s="156">
        <f t="shared" si="1"/>
        <v>0</v>
      </c>
      <c r="G15" s="31"/>
      <c r="H15" s="31"/>
    </row>
    <row r="16" spans="1:8" ht="12">
      <c r="A16" s="51" t="s">
        <v>843</v>
      </c>
      <c r="B16" s="146" t="s">
        <v>844</v>
      </c>
      <c r="C16" s="69">
        <v>12.08</v>
      </c>
      <c r="D16" s="69">
        <f t="shared" si="0"/>
        <v>10.872</v>
      </c>
      <c r="E16" s="147"/>
      <c r="F16" s="156">
        <f t="shared" si="1"/>
        <v>0</v>
      </c>
      <c r="G16" s="31"/>
      <c r="H16" s="31"/>
    </row>
    <row r="17" spans="1:8" ht="12">
      <c r="A17" s="51" t="s">
        <v>845</v>
      </c>
      <c r="B17" s="146" t="s">
        <v>846</v>
      </c>
      <c r="C17" s="69">
        <v>5.95</v>
      </c>
      <c r="D17" s="69">
        <f t="shared" si="0"/>
        <v>5.355</v>
      </c>
      <c r="E17" s="147"/>
      <c r="F17" s="156">
        <f t="shared" si="1"/>
        <v>0</v>
      </c>
      <c r="G17" s="31"/>
      <c r="H17" s="31"/>
    </row>
    <row r="18" spans="1:8" ht="12">
      <c r="A18" s="51" t="s">
        <v>847</v>
      </c>
      <c r="B18" s="146" t="s">
        <v>848</v>
      </c>
      <c r="C18" s="69">
        <v>3.57</v>
      </c>
      <c r="D18" s="69">
        <f t="shared" si="0"/>
        <v>3.213</v>
      </c>
      <c r="E18" s="147"/>
      <c r="F18" s="156">
        <f t="shared" si="1"/>
        <v>0</v>
      </c>
      <c r="G18" s="31"/>
      <c r="H18" s="31"/>
    </row>
    <row r="19" spans="1:8" ht="12">
      <c r="A19" s="51" t="s">
        <v>849</v>
      </c>
      <c r="B19" s="146" t="s">
        <v>850</v>
      </c>
      <c r="C19" s="69">
        <v>6.55</v>
      </c>
      <c r="D19" s="69">
        <f t="shared" si="0"/>
        <v>5.895</v>
      </c>
      <c r="E19" s="147"/>
      <c r="F19" s="156">
        <f t="shared" si="1"/>
        <v>0</v>
      </c>
      <c r="G19" s="31"/>
      <c r="H19" s="31"/>
    </row>
    <row r="20" spans="1:8" ht="12">
      <c r="A20" s="51" t="s">
        <v>851</v>
      </c>
      <c r="B20" s="146" t="s">
        <v>852</v>
      </c>
      <c r="C20" s="69">
        <v>15.47</v>
      </c>
      <c r="D20" s="69">
        <f t="shared" si="0"/>
        <v>13.923</v>
      </c>
      <c r="E20" s="147"/>
      <c r="F20" s="156">
        <f t="shared" si="1"/>
        <v>0</v>
      </c>
      <c r="G20" s="31"/>
      <c r="H20" s="31"/>
    </row>
    <row r="21" spans="1:8" ht="12">
      <c r="A21" s="51" t="s">
        <v>853</v>
      </c>
      <c r="B21" s="146" t="s">
        <v>854</v>
      </c>
      <c r="C21" s="69">
        <v>8.3</v>
      </c>
      <c r="D21" s="69">
        <f t="shared" si="0"/>
        <v>7.470000000000001</v>
      </c>
      <c r="E21" s="147"/>
      <c r="F21" s="156">
        <f t="shared" si="1"/>
        <v>0</v>
      </c>
      <c r="G21" s="31"/>
      <c r="H21" s="31"/>
    </row>
    <row r="22" spans="1:8" ht="12">
      <c r="A22" s="51" t="s">
        <v>855</v>
      </c>
      <c r="B22" s="146" t="s">
        <v>856</v>
      </c>
      <c r="C22" s="69">
        <v>14.31</v>
      </c>
      <c r="D22" s="69">
        <f t="shared" si="0"/>
        <v>12.879000000000001</v>
      </c>
      <c r="E22" s="147"/>
      <c r="F22" s="156">
        <f t="shared" si="1"/>
        <v>0</v>
      </c>
      <c r="G22" s="31"/>
      <c r="H22" s="31"/>
    </row>
    <row r="23" spans="1:8" ht="12">
      <c r="A23" s="51" t="s">
        <v>857</v>
      </c>
      <c r="B23" s="146" t="s">
        <v>858</v>
      </c>
      <c r="C23" s="69">
        <v>0.85</v>
      </c>
      <c r="D23" s="69">
        <f t="shared" si="0"/>
        <v>0.765</v>
      </c>
      <c r="E23" s="147"/>
      <c r="F23" s="156">
        <f t="shared" si="1"/>
        <v>0</v>
      </c>
      <c r="G23" s="31"/>
      <c r="H23" s="31"/>
    </row>
    <row r="24" spans="1:8" ht="12">
      <c r="A24" s="51" t="s">
        <v>859</v>
      </c>
      <c r="B24" s="146" t="s">
        <v>860</v>
      </c>
      <c r="C24" s="157">
        <v>7.66</v>
      </c>
      <c r="D24" s="157">
        <f t="shared" si="0"/>
        <v>6.894</v>
      </c>
      <c r="E24" s="147"/>
      <c r="F24" s="156">
        <f t="shared" si="1"/>
        <v>0</v>
      </c>
      <c r="G24" t="s">
        <v>832</v>
      </c>
      <c r="H24" s="158"/>
    </row>
    <row r="25" spans="1:8" ht="12">
      <c r="A25" s="51" t="s">
        <v>861</v>
      </c>
      <c r="B25" s="146" t="s">
        <v>862</v>
      </c>
      <c r="C25" s="69">
        <v>9.53</v>
      </c>
      <c r="D25" s="69">
        <f t="shared" si="0"/>
        <v>8.577</v>
      </c>
      <c r="E25" s="147"/>
      <c r="F25" s="156">
        <f t="shared" si="1"/>
        <v>0</v>
      </c>
      <c r="G25" s="31"/>
      <c r="H25" s="31"/>
    </row>
    <row r="26" spans="1:8" ht="12">
      <c r="A26" s="51" t="s">
        <v>863</v>
      </c>
      <c r="B26" s="146" t="s">
        <v>864</v>
      </c>
      <c r="C26" s="69">
        <v>5.95</v>
      </c>
      <c r="D26" s="69">
        <f t="shared" si="0"/>
        <v>5.355</v>
      </c>
      <c r="E26" s="147"/>
      <c r="F26" s="156">
        <f t="shared" si="1"/>
        <v>0</v>
      </c>
      <c r="G26" s="31"/>
      <c r="H26" s="31"/>
    </row>
    <row r="27" spans="1:8" ht="12">
      <c r="A27" s="51" t="s">
        <v>865</v>
      </c>
      <c r="B27" s="146" t="s">
        <v>866</v>
      </c>
      <c r="C27" s="69">
        <v>36.67</v>
      </c>
      <c r="D27" s="69">
        <f t="shared" si="0"/>
        <v>33.003</v>
      </c>
      <c r="E27" s="147"/>
      <c r="F27" s="156">
        <f t="shared" si="1"/>
        <v>0</v>
      </c>
      <c r="G27" s="31"/>
      <c r="H27" s="31"/>
    </row>
    <row r="28" spans="1:8" ht="12">
      <c r="A28" s="51" t="s">
        <v>867</v>
      </c>
      <c r="B28" s="146" t="s">
        <v>868</v>
      </c>
      <c r="C28" s="69">
        <v>173.35</v>
      </c>
      <c r="D28" s="69">
        <f t="shared" si="0"/>
        <v>156.015</v>
      </c>
      <c r="E28" s="147"/>
      <c r="F28" s="156">
        <f t="shared" si="1"/>
        <v>0</v>
      </c>
      <c r="G28" s="31"/>
      <c r="H28" s="31"/>
    </row>
    <row r="29" spans="1:8" ht="12">
      <c r="A29" s="51" t="s">
        <v>869</v>
      </c>
      <c r="B29" s="146" t="s">
        <v>870</v>
      </c>
      <c r="C29" s="69">
        <v>6.72</v>
      </c>
      <c r="D29" s="69">
        <f t="shared" si="0"/>
        <v>6.048</v>
      </c>
      <c r="E29" s="147"/>
      <c r="F29" s="156">
        <f t="shared" si="1"/>
        <v>0</v>
      </c>
      <c r="G29" s="31"/>
      <c r="H29" s="31"/>
    </row>
    <row r="30" spans="1:8" ht="12">
      <c r="A30" s="51" t="s">
        <v>871</v>
      </c>
      <c r="B30" s="146" t="s">
        <v>872</v>
      </c>
      <c r="C30" s="69">
        <v>113.14</v>
      </c>
      <c r="D30" s="69">
        <f t="shared" si="0"/>
        <v>101.82600000000001</v>
      </c>
      <c r="E30" s="147"/>
      <c r="F30" s="156">
        <f t="shared" si="1"/>
        <v>0</v>
      </c>
      <c r="G30" s="31"/>
      <c r="H30" s="31"/>
    </row>
    <row r="31" spans="1:8" ht="12">
      <c r="A31" s="51" t="s">
        <v>873</v>
      </c>
      <c r="B31" s="146" t="s">
        <v>874</v>
      </c>
      <c r="C31" s="69">
        <v>5.37</v>
      </c>
      <c r="D31" s="69">
        <f t="shared" si="0"/>
        <v>4.833</v>
      </c>
      <c r="E31" s="147"/>
      <c r="F31" s="156">
        <f t="shared" si="1"/>
        <v>0</v>
      </c>
      <c r="G31" s="31"/>
      <c r="H31" s="31"/>
    </row>
    <row r="32" spans="1:8" ht="12">
      <c r="A32" s="51" t="s">
        <v>875</v>
      </c>
      <c r="B32" s="146" t="s">
        <v>876</v>
      </c>
      <c r="C32" s="69">
        <v>9.53</v>
      </c>
      <c r="D32" s="69">
        <f t="shared" si="0"/>
        <v>8.577</v>
      </c>
      <c r="E32" s="147"/>
      <c r="F32" s="156">
        <f t="shared" si="1"/>
        <v>0</v>
      </c>
      <c r="G32" s="31"/>
      <c r="H32" s="31"/>
    </row>
    <row r="33" spans="1:8" ht="12">
      <c r="A33" s="51" t="s">
        <v>877</v>
      </c>
      <c r="B33" s="146" t="s">
        <v>878</v>
      </c>
      <c r="C33" s="69">
        <v>113.14</v>
      </c>
      <c r="D33" s="69">
        <f t="shared" si="0"/>
        <v>101.82600000000001</v>
      </c>
      <c r="E33" s="147"/>
      <c r="F33" s="156">
        <f t="shared" si="1"/>
        <v>0</v>
      </c>
      <c r="G33" s="31"/>
      <c r="H33" s="31"/>
    </row>
    <row r="34" spans="1:8" ht="12">
      <c r="A34" s="51" t="s">
        <v>879</v>
      </c>
      <c r="B34" s="146" t="s">
        <v>880</v>
      </c>
      <c r="C34" s="69">
        <v>6.55</v>
      </c>
      <c r="D34" s="69">
        <f t="shared" si="0"/>
        <v>5.895</v>
      </c>
      <c r="E34" s="147"/>
      <c r="F34" s="156">
        <f t="shared" si="1"/>
        <v>0</v>
      </c>
      <c r="G34" s="31"/>
      <c r="H34" s="31"/>
    </row>
    <row r="35" spans="1:8" ht="12">
      <c r="A35" s="51" t="s">
        <v>881</v>
      </c>
      <c r="B35" s="146" t="s">
        <v>882</v>
      </c>
      <c r="C35" s="69">
        <v>5.95</v>
      </c>
      <c r="D35" s="69">
        <f t="shared" si="0"/>
        <v>5.355</v>
      </c>
      <c r="E35" s="147"/>
      <c r="F35" s="156">
        <f t="shared" si="1"/>
        <v>0</v>
      </c>
      <c r="G35" s="31"/>
      <c r="H35" s="31"/>
    </row>
    <row r="36" spans="1:8" ht="12">
      <c r="A36" s="51" t="s">
        <v>883</v>
      </c>
      <c r="B36" s="146" t="s">
        <v>884</v>
      </c>
      <c r="C36" s="69">
        <v>9.53</v>
      </c>
      <c r="D36" s="69">
        <f t="shared" si="0"/>
        <v>8.577</v>
      </c>
      <c r="E36" s="147"/>
      <c r="F36" s="156">
        <f t="shared" si="1"/>
        <v>0</v>
      </c>
      <c r="G36" s="31"/>
      <c r="H36" s="31"/>
    </row>
    <row r="37" spans="1:8" ht="12">
      <c r="A37" s="51" t="s">
        <v>885</v>
      </c>
      <c r="B37" s="146" t="s">
        <v>886</v>
      </c>
      <c r="C37" s="69">
        <v>5.95</v>
      </c>
      <c r="D37" s="69">
        <f t="shared" si="0"/>
        <v>5.355</v>
      </c>
      <c r="E37" s="147"/>
      <c r="F37" s="156">
        <f t="shared" si="1"/>
        <v>0</v>
      </c>
      <c r="G37" s="31"/>
      <c r="H37" s="31"/>
    </row>
    <row r="38" spans="1:8" ht="15">
      <c r="A38" s="184" t="s">
        <v>887</v>
      </c>
      <c r="B38" s="184"/>
      <c r="C38" s="184"/>
      <c r="D38" s="128"/>
      <c r="E38" s="128"/>
      <c r="F38" s="156"/>
      <c r="G38" s="31"/>
      <c r="H38" s="31"/>
    </row>
    <row r="39" spans="1:8" ht="12">
      <c r="A39" s="51" t="s">
        <v>888</v>
      </c>
      <c r="B39" s="146" t="s">
        <v>889</v>
      </c>
      <c r="C39" s="69">
        <v>4.76</v>
      </c>
      <c r="D39" s="69">
        <f aca="true" t="shared" si="2" ref="D39:D58">C39*(1-$D$2%)</f>
        <v>4.284</v>
      </c>
      <c r="E39" s="147"/>
      <c r="F39" s="156">
        <f aca="true" t="shared" si="3" ref="F39:F58">D39*E39</f>
        <v>0</v>
      </c>
      <c r="G39" s="31"/>
      <c r="H39" s="31"/>
    </row>
    <row r="40" spans="1:8" ht="12">
      <c r="A40" s="51" t="s">
        <v>890</v>
      </c>
      <c r="B40" s="146" t="s">
        <v>891</v>
      </c>
      <c r="C40" s="69">
        <v>5.95</v>
      </c>
      <c r="D40" s="69">
        <f t="shared" si="2"/>
        <v>5.355</v>
      </c>
      <c r="E40" s="147"/>
      <c r="F40" s="156">
        <f t="shared" si="3"/>
        <v>0</v>
      </c>
      <c r="G40" s="31"/>
      <c r="H40" s="31"/>
    </row>
    <row r="41" spans="1:8" ht="12">
      <c r="A41" s="51" t="s">
        <v>892</v>
      </c>
      <c r="B41" s="146" t="s">
        <v>893</v>
      </c>
      <c r="C41" s="69">
        <v>10.12</v>
      </c>
      <c r="D41" s="69">
        <f t="shared" si="2"/>
        <v>9.107999999999999</v>
      </c>
      <c r="E41" s="147"/>
      <c r="F41" s="156">
        <f t="shared" si="3"/>
        <v>0</v>
      </c>
      <c r="G41" s="31"/>
      <c r="H41" s="31"/>
    </row>
    <row r="42" spans="1:8" ht="12">
      <c r="A42" s="51" t="s">
        <v>894</v>
      </c>
      <c r="B42" s="146" t="s">
        <v>895</v>
      </c>
      <c r="C42" s="69">
        <v>4.76</v>
      </c>
      <c r="D42" s="69">
        <f t="shared" si="2"/>
        <v>4.284</v>
      </c>
      <c r="E42" s="147"/>
      <c r="F42" s="156">
        <f t="shared" si="3"/>
        <v>0</v>
      </c>
      <c r="G42" s="31"/>
      <c r="H42" s="31"/>
    </row>
    <row r="43" spans="1:8" ht="12">
      <c r="A43" s="51" t="s">
        <v>896</v>
      </c>
      <c r="B43" s="146" t="s">
        <v>897</v>
      </c>
      <c r="C43" s="69">
        <v>135.74</v>
      </c>
      <c r="D43" s="69">
        <f t="shared" si="2"/>
        <v>122.16600000000001</v>
      </c>
      <c r="E43" s="147"/>
      <c r="F43" s="156">
        <f t="shared" si="3"/>
        <v>0</v>
      </c>
      <c r="G43" s="31"/>
      <c r="H43" s="31"/>
    </row>
    <row r="44" spans="1:8" ht="12">
      <c r="A44" s="51" t="s">
        <v>898</v>
      </c>
      <c r="B44" s="146" t="s">
        <v>899</v>
      </c>
      <c r="C44" s="69">
        <v>22.63</v>
      </c>
      <c r="D44" s="69">
        <f t="shared" si="2"/>
        <v>20.367</v>
      </c>
      <c r="E44" s="147"/>
      <c r="F44" s="156">
        <f t="shared" si="3"/>
        <v>0</v>
      </c>
      <c r="G44" s="31"/>
      <c r="H44" s="31"/>
    </row>
    <row r="45" spans="1:8" ht="12">
      <c r="A45" s="51" t="s">
        <v>900</v>
      </c>
      <c r="B45" s="146" t="s">
        <v>901</v>
      </c>
      <c r="C45" s="69">
        <v>9.53</v>
      </c>
      <c r="D45" s="69">
        <f t="shared" si="2"/>
        <v>8.577</v>
      </c>
      <c r="E45" s="147"/>
      <c r="F45" s="156">
        <f t="shared" si="3"/>
        <v>0</v>
      </c>
      <c r="G45" s="31"/>
      <c r="H45" s="31"/>
    </row>
    <row r="46" spans="1:8" ht="12">
      <c r="A46" s="51" t="s">
        <v>902</v>
      </c>
      <c r="B46" s="146" t="s">
        <v>903</v>
      </c>
      <c r="C46" s="69">
        <v>183.86</v>
      </c>
      <c r="D46" s="69">
        <f t="shared" si="2"/>
        <v>165.47400000000002</v>
      </c>
      <c r="E46" s="147"/>
      <c r="F46" s="156">
        <f t="shared" si="3"/>
        <v>0</v>
      </c>
      <c r="G46" s="31"/>
      <c r="H46" s="31"/>
    </row>
    <row r="47" spans="1:8" ht="12">
      <c r="A47" s="51" t="s">
        <v>904</v>
      </c>
      <c r="B47" s="146" t="s">
        <v>905</v>
      </c>
      <c r="C47" s="69">
        <v>3.57</v>
      </c>
      <c r="D47" s="69">
        <f t="shared" si="2"/>
        <v>3.213</v>
      </c>
      <c r="E47" s="147"/>
      <c r="F47" s="156">
        <f t="shared" si="3"/>
        <v>0</v>
      </c>
      <c r="G47" s="31"/>
      <c r="H47" s="31"/>
    </row>
    <row r="48" spans="1:8" ht="12">
      <c r="A48" s="51">
        <v>8995690141</v>
      </c>
      <c r="B48" s="146" t="s">
        <v>906</v>
      </c>
      <c r="C48" s="69">
        <v>38.12</v>
      </c>
      <c r="D48" s="69">
        <f t="shared" si="2"/>
        <v>34.308</v>
      </c>
      <c r="E48" s="147"/>
      <c r="F48" s="156">
        <f t="shared" si="3"/>
        <v>0</v>
      </c>
      <c r="G48" s="31"/>
      <c r="H48" s="31"/>
    </row>
    <row r="49" spans="1:8" ht="12">
      <c r="A49" s="51" t="s">
        <v>907</v>
      </c>
      <c r="B49" s="146" t="s">
        <v>908</v>
      </c>
      <c r="C49" s="69">
        <v>49.96</v>
      </c>
      <c r="D49" s="69">
        <f t="shared" si="2"/>
        <v>44.964</v>
      </c>
      <c r="E49" s="147"/>
      <c r="F49" s="156">
        <f t="shared" si="3"/>
        <v>0</v>
      </c>
      <c r="G49" s="31"/>
      <c r="H49" s="31"/>
    </row>
    <row r="50" spans="1:8" ht="12">
      <c r="A50" s="51" t="s">
        <v>909</v>
      </c>
      <c r="B50" s="146" t="s">
        <v>910</v>
      </c>
      <c r="C50" s="69">
        <v>5.15</v>
      </c>
      <c r="D50" s="69">
        <f t="shared" si="2"/>
        <v>4.635000000000001</v>
      </c>
      <c r="E50" s="147"/>
      <c r="F50" s="156">
        <f t="shared" si="3"/>
        <v>0</v>
      </c>
      <c r="G50" s="31"/>
      <c r="H50" s="31"/>
    </row>
    <row r="51" spans="1:8" ht="12">
      <c r="A51" s="51" t="s">
        <v>911</v>
      </c>
      <c r="B51" s="146" t="s">
        <v>912</v>
      </c>
      <c r="C51" s="69">
        <v>183.86</v>
      </c>
      <c r="D51" s="69">
        <f t="shared" si="2"/>
        <v>165.47400000000002</v>
      </c>
      <c r="E51" s="147"/>
      <c r="F51" s="156">
        <f t="shared" si="3"/>
        <v>0</v>
      </c>
      <c r="G51" s="31"/>
      <c r="H51" s="31"/>
    </row>
    <row r="52" spans="1:8" ht="12">
      <c r="A52" s="51">
        <v>8995690101</v>
      </c>
      <c r="B52" s="146" t="s">
        <v>913</v>
      </c>
      <c r="C52" s="69">
        <v>2.39</v>
      </c>
      <c r="D52" s="69">
        <f t="shared" si="2"/>
        <v>2.1510000000000002</v>
      </c>
      <c r="E52" s="147"/>
      <c r="F52" s="156">
        <f t="shared" si="3"/>
        <v>0</v>
      </c>
      <c r="G52" s="31"/>
      <c r="H52" s="31"/>
    </row>
    <row r="53" spans="1:8" ht="12">
      <c r="A53" s="51" t="s">
        <v>914</v>
      </c>
      <c r="B53" s="146" t="s">
        <v>915</v>
      </c>
      <c r="C53" s="69">
        <v>4.76</v>
      </c>
      <c r="D53" s="69">
        <f t="shared" si="2"/>
        <v>4.284</v>
      </c>
      <c r="E53" s="147"/>
      <c r="F53" s="156">
        <f t="shared" si="3"/>
        <v>0</v>
      </c>
      <c r="G53" s="31"/>
      <c r="H53" s="31"/>
    </row>
    <row r="54" spans="1:8" ht="12">
      <c r="A54" s="51" t="s">
        <v>916</v>
      </c>
      <c r="B54" s="146" t="s">
        <v>917</v>
      </c>
      <c r="C54" s="69">
        <v>3.57</v>
      </c>
      <c r="D54" s="69">
        <f t="shared" si="2"/>
        <v>3.213</v>
      </c>
      <c r="E54" s="147"/>
      <c r="F54" s="156">
        <f t="shared" si="3"/>
        <v>0</v>
      </c>
      <c r="G54" s="31"/>
      <c r="H54" s="31"/>
    </row>
    <row r="55" spans="1:8" ht="12">
      <c r="A55" s="51" t="s">
        <v>918</v>
      </c>
      <c r="B55" s="146" t="s">
        <v>919</v>
      </c>
      <c r="C55" s="28">
        <v>178.62</v>
      </c>
      <c r="D55" s="28">
        <f t="shared" si="2"/>
        <v>160.758</v>
      </c>
      <c r="E55" s="159"/>
      <c r="F55" s="156">
        <f t="shared" si="3"/>
        <v>0</v>
      </c>
      <c r="G55" s="31"/>
      <c r="H55" s="31"/>
    </row>
    <row r="56" spans="1:8" ht="12">
      <c r="A56" s="51" t="s">
        <v>920</v>
      </c>
      <c r="B56" s="146" t="s">
        <v>921</v>
      </c>
      <c r="C56" s="69">
        <v>4.76</v>
      </c>
      <c r="D56" s="69">
        <f t="shared" si="2"/>
        <v>4.284</v>
      </c>
      <c r="E56" s="147"/>
      <c r="F56" s="156">
        <f t="shared" si="3"/>
        <v>0</v>
      </c>
      <c r="G56" s="31"/>
      <c r="H56" s="31"/>
    </row>
    <row r="57" spans="1:8" ht="12">
      <c r="A57" s="51" t="s">
        <v>922</v>
      </c>
      <c r="B57" s="146" t="s">
        <v>923</v>
      </c>
      <c r="C57" s="69">
        <v>9.21</v>
      </c>
      <c r="D57" s="69">
        <f t="shared" si="2"/>
        <v>8.289000000000001</v>
      </c>
      <c r="E57" s="147"/>
      <c r="F57" s="156">
        <f t="shared" si="3"/>
        <v>0</v>
      </c>
      <c r="G57" s="31"/>
      <c r="H57" s="31"/>
    </row>
    <row r="58" spans="1:8" ht="12">
      <c r="A58" s="51" t="s">
        <v>924</v>
      </c>
      <c r="B58" s="146" t="s">
        <v>925</v>
      </c>
      <c r="C58" s="69">
        <v>36.67</v>
      </c>
      <c r="D58" s="69">
        <f t="shared" si="2"/>
        <v>33.003</v>
      </c>
      <c r="E58" s="147"/>
      <c r="F58" s="156">
        <f t="shared" si="3"/>
        <v>0</v>
      </c>
      <c r="G58" s="31"/>
      <c r="H58" s="31"/>
    </row>
    <row r="59" spans="1:8" ht="15">
      <c r="A59" s="184" t="s">
        <v>926</v>
      </c>
      <c r="B59" s="184"/>
      <c r="C59" s="184"/>
      <c r="D59" s="128"/>
      <c r="E59" s="128"/>
      <c r="F59" s="156"/>
      <c r="G59" s="31"/>
      <c r="H59" s="31"/>
    </row>
    <row r="60" spans="1:8" ht="12">
      <c r="A60" s="51">
        <v>8995602121</v>
      </c>
      <c r="B60" s="146" t="s">
        <v>927</v>
      </c>
      <c r="C60" s="69">
        <v>8.34</v>
      </c>
      <c r="D60" s="69">
        <f aca="true" t="shared" si="4" ref="D60:D85">C60*(1-$D$2%)</f>
        <v>7.506</v>
      </c>
      <c r="E60" s="147"/>
      <c r="F60" s="156">
        <f aca="true" t="shared" si="5" ref="F60:F85">D60*E60</f>
        <v>0</v>
      </c>
      <c r="G60" s="31"/>
      <c r="H60" s="31"/>
    </row>
    <row r="61" spans="1:8" ht="12">
      <c r="A61" s="51">
        <v>8995603201</v>
      </c>
      <c r="B61" s="146" t="s">
        <v>928</v>
      </c>
      <c r="C61" s="69">
        <v>13.1</v>
      </c>
      <c r="D61" s="69">
        <f t="shared" si="4"/>
        <v>11.79</v>
      </c>
      <c r="E61" s="147"/>
      <c r="F61" s="156">
        <f t="shared" si="5"/>
        <v>0</v>
      </c>
      <c r="G61" s="31"/>
      <c r="H61" s="31"/>
    </row>
    <row r="62" spans="1:8" ht="12">
      <c r="A62" s="51">
        <v>8995603211</v>
      </c>
      <c r="B62" s="146" t="s">
        <v>929</v>
      </c>
      <c r="C62" s="69">
        <v>6.55</v>
      </c>
      <c r="D62" s="69">
        <f t="shared" si="4"/>
        <v>5.895</v>
      </c>
      <c r="E62" s="147"/>
      <c r="F62" s="156">
        <f t="shared" si="5"/>
        <v>0</v>
      </c>
      <c r="G62" s="31"/>
      <c r="H62" s="31"/>
    </row>
    <row r="63" spans="1:8" ht="12">
      <c r="A63" s="51">
        <v>8995690011</v>
      </c>
      <c r="B63" s="146" t="s">
        <v>930</v>
      </c>
      <c r="C63" s="69">
        <v>30.96</v>
      </c>
      <c r="D63" s="69">
        <f t="shared" si="4"/>
        <v>27.864</v>
      </c>
      <c r="E63" s="147"/>
      <c r="F63" s="156">
        <f t="shared" si="5"/>
        <v>0</v>
      </c>
      <c r="G63" s="31"/>
      <c r="H63" s="31"/>
    </row>
    <row r="64" spans="1:8" ht="12">
      <c r="A64" s="51">
        <v>8995690021</v>
      </c>
      <c r="B64" s="146" t="s">
        <v>931</v>
      </c>
      <c r="C64" s="69">
        <v>14.29</v>
      </c>
      <c r="D64" s="69">
        <f t="shared" si="4"/>
        <v>12.860999999999999</v>
      </c>
      <c r="E64" s="147"/>
      <c r="F64" s="156">
        <f t="shared" si="5"/>
        <v>0</v>
      </c>
      <c r="G64" s="31"/>
      <c r="H64" s="31"/>
    </row>
    <row r="65" spans="1:8" ht="12">
      <c r="A65" s="51">
        <v>8995690031</v>
      </c>
      <c r="B65" s="146" t="s">
        <v>932</v>
      </c>
      <c r="C65" s="69">
        <v>7.16</v>
      </c>
      <c r="D65" s="69">
        <f t="shared" si="4"/>
        <v>6.444</v>
      </c>
      <c r="E65" s="147"/>
      <c r="F65" s="156">
        <f t="shared" si="5"/>
        <v>0</v>
      </c>
      <c r="G65" s="31"/>
      <c r="H65" s="31"/>
    </row>
    <row r="66" spans="1:8" ht="12">
      <c r="A66" s="51">
        <v>8995690041</v>
      </c>
      <c r="B66" s="146" t="s">
        <v>933</v>
      </c>
      <c r="C66" s="69">
        <v>3.57</v>
      </c>
      <c r="D66" s="69">
        <f t="shared" si="4"/>
        <v>3.213</v>
      </c>
      <c r="E66" s="147"/>
      <c r="F66" s="156">
        <f t="shared" si="5"/>
        <v>0</v>
      </c>
      <c r="G66" s="31"/>
      <c r="H66" s="31"/>
    </row>
    <row r="67" spans="1:8" ht="12">
      <c r="A67" s="51">
        <v>8995690051</v>
      </c>
      <c r="B67" s="146" t="s">
        <v>934</v>
      </c>
      <c r="C67" s="69">
        <v>7.16</v>
      </c>
      <c r="D67" s="69">
        <f t="shared" si="4"/>
        <v>6.444</v>
      </c>
      <c r="E67" s="147"/>
      <c r="F67" s="156">
        <f t="shared" si="5"/>
        <v>0</v>
      </c>
      <c r="G67" s="31"/>
      <c r="H67" s="31"/>
    </row>
    <row r="68" spans="1:8" ht="12">
      <c r="A68" s="51">
        <v>8995690061</v>
      </c>
      <c r="B68" s="146" t="s">
        <v>935</v>
      </c>
      <c r="C68" s="69">
        <v>17.86</v>
      </c>
      <c r="D68" s="69">
        <f t="shared" si="4"/>
        <v>16.074</v>
      </c>
      <c r="E68" s="147"/>
      <c r="F68" s="156">
        <f t="shared" si="5"/>
        <v>0</v>
      </c>
      <c r="G68" s="31"/>
      <c r="H68" s="31"/>
    </row>
    <row r="69" spans="1:8" ht="12">
      <c r="A69" s="51">
        <v>8995690071</v>
      </c>
      <c r="B69" s="146" t="s">
        <v>936</v>
      </c>
      <c r="C69" s="69">
        <v>9.53</v>
      </c>
      <c r="D69" s="69">
        <f t="shared" si="4"/>
        <v>8.577</v>
      </c>
      <c r="E69" s="147"/>
      <c r="F69" s="156">
        <f t="shared" si="5"/>
        <v>0</v>
      </c>
      <c r="G69" s="31"/>
      <c r="H69" s="31"/>
    </row>
    <row r="70" spans="1:8" ht="12">
      <c r="A70" s="51">
        <v>8995690081</v>
      </c>
      <c r="B70" s="146" t="s">
        <v>937</v>
      </c>
      <c r="C70" s="69">
        <v>3.82</v>
      </c>
      <c r="D70" s="69">
        <f t="shared" si="4"/>
        <v>3.4379999999999997</v>
      </c>
      <c r="E70" s="147"/>
      <c r="F70" s="156">
        <f t="shared" si="5"/>
        <v>0</v>
      </c>
      <c r="G70" s="31"/>
      <c r="H70" s="31"/>
    </row>
    <row r="71" spans="1:8" ht="12">
      <c r="A71" s="51">
        <v>8995690171</v>
      </c>
      <c r="B71" s="146" t="s">
        <v>938</v>
      </c>
      <c r="C71" s="69">
        <v>41.67</v>
      </c>
      <c r="D71" s="69">
        <f t="shared" si="4"/>
        <v>37.503</v>
      </c>
      <c r="E71" s="147"/>
      <c r="F71" s="156">
        <f t="shared" si="5"/>
        <v>0</v>
      </c>
      <c r="G71" s="31"/>
      <c r="H71" s="31"/>
    </row>
    <row r="72" spans="1:8" ht="12">
      <c r="A72" s="51">
        <v>8995690211</v>
      </c>
      <c r="B72" s="146" t="s">
        <v>939</v>
      </c>
      <c r="C72" s="69">
        <v>41.67</v>
      </c>
      <c r="D72" s="69">
        <f t="shared" si="4"/>
        <v>37.503</v>
      </c>
      <c r="E72" s="147"/>
      <c r="F72" s="156">
        <f t="shared" si="5"/>
        <v>0</v>
      </c>
      <c r="G72" s="31"/>
      <c r="H72" s="31"/>
    </row>
    <row r="73" spans="1:8" ht="12">
      <c r="A73" s="51">
        <v>8995690161</v>
      </c>
      <c r="B73" s="146" t="s">
        <v>940</v>
      </c>
      <c r="C73" s="69">
        <v>41.67</v>
      </c>
      <c r="D73" s="69">
        <f t="shared" si="4"/>
        <v>37.503</v>
      </c>
      <c r="E73" s="147"/>
      <c r="F73" s="156">
        <f t="shared" si="5"/>
        <v>0</v>
      </c>
      <c r="G73" s="31"/>
      <c r="H73" s="31"/>
    </row>
    <row r="74" spans="1:8" ht="12">
      <c r="A74" s="51">
        <v>8995690191</v>
      </c>
      <c r="B74" s="146" t="s">
        <v>941</v>
      </c>
      <c r="C74" s="69">
        <v>41.67</v>
      </c>
      <c r="D74" s="69">
        <f t="shared" si="4"/>
        <v>37.503</v>
      </c>
      <c r="E74" s="147"/>
      <c r="F74" s="156">
        <f t="shared" si="5"/>
        <v>0</v>
      </c>
      <c r="G74" s="31"/>
      <c r="H74" s="31"/>
    </row>
    <row r="75" spans="1:8" ht="12">
      <c r="A75" s="51">
        <v>8995690121</v>
      </c>
      <c r="B75" s="146" t="s">
        <v>942</v>
      </c>
      <c r="C75" s="69">
        <v>29.78</v>
      </c>
      <c r="D75" s="69">
        <f t="shared" si="4"/>
        <v>26.802000000000003</v>
      </c>
      <c r="E75" s="147"/>
      <c r="F75" s="156">
        <f t="shared" si="5"/>
        <v>0</v>
      </c>
      <c r="G75" s="31"/>
      <c r="H75" s="31"/>
    </row>
    <row r="76" spans="1:8" ht="12">
      <c r="A76" s="51">
        <v>8995690181</v>
      </c>
      <c r="B76" s="146" t="s">
        <v>943</v>
      </c>
      <c r="C76" s="69">
        <v>41.67</v>
      </c>
      <c r="D76" s="69">
        <f t="shared" si="4"/>
        <v>37.503</v>
      </c>
      <c r="E76" s="147"/>
      <c r="F76" s="156">
        <f t="shared" si="5"/>
        <v>0</v>
      </c>
      <c r="G76" s="31"/>
      <c r="H76" s="31"/>
    </row>
    <row r="77" spans="1:8" ht="12">
      <c r="A77" s="51">
        <v>8995604011</v>
      </c>
      <c r="B77" s="146" t="s">
        <v>944</v>
      </c>
      <c r="C77" s="69">
        <v>1.79</v>
      </c>
      <c r="D77" s="69">
        <f t="shared" si="4"/>
        <v>1.611</v>
      </c>
      <c r="E77" s="147"/>
      <c r="F77" s="156">
        <f t="shared" si="5"/>
        <v>0</v>
      </c>
      <c r="G77" s="31"/>
      <c r="H77" s="31"/>
    </row>
    <row r="78" spans="1:8" ht="12">
      <c r="A78" s="51">
        <v>8995690201</v>
      </c>
      <c r="B78" s="146" t="s">
        <v>945</v>
      </c>
      <c r="C78" s="69">
        <v>7.86</v>
      </c>
      <c r="D78" s="69">
        <f t="shared" si="4"/>
        <v>7.074000000000001</v>
      </c>
      <c r="E78" s="147"/>
      <c r="F78" s="156">
        <f t="shared" si="5"/>
        <v>0</v>
      </c>
      <c r="G78" s="31"/>
      <c r="H78" s="31"/>
    </row>
    <row r="79" spans="1:8" ht="12">
      <c r="A79" s="51">
        <v>8995690131</v>
      </c>
      <c r="B79" s="146" t="s">
        <v>946</v>
      </c>
      <c r="C79" s="69">
        <v>36.63</v>
      </c>
      <c r="D79" s="69">
        <f t="shared" si="4"/>
        <v>32.967000000000006</v>
      </c>
      <c r="E79" s="147"/>
      <c r="F79" s="156">
        <f t="shared" si="5"/>
        <v>0</v>
      </c>
      <c r="G79" s="31"/>
      <c r="H79" s="31"/>
    </row>
    <row r="80" spans="1:8" ht="12">
      <c r="A80" s="51">
        <v>8995604131</v>
      </c>
      <c r="B80" s="146" t="s">
        <v>947</v>
      </c>
      <c r="C80" s="69">
        <v>1.79</v>
      </c>
      <c r="D80" s="69">
        <f t="shared" si="4"/>
        <v>1.611</v>
      </c>
      <c r="E80" s="147"/>
      <c r="F80" s="156">
        <f t="shared" si="5"/>
        <v>0</v>
      </c>
      <c r="G80" s="31"/>
      <c r="H80" s="31"/>
    </row>
    <row r="81" spans="1:8" ht="12">
      <c r="A81" s="51">
        <v>8995604161</v>
      </c>
      <c r="B81" s="146" t="s">
        <v>948</v>
      </c>
      <c r="C81" s="69">
        <v>2.39</v>
      </c>
      <c r="D81" s="69">
        <f t="shared" si="4"/>
        <v>2.1510000000000002</v>
      </c>
      <c r="E81" s="147"/>
      <c r="F81" s="156">
        <f t="shared" si="5"/>
        <v>0</v>
      </c>
      <c r="G81" s="31"/>
      <c r="H81" s="31"/>
    </row>
    <row r="82" spans="1:8" ht="12">
      <c r="A82" s="51">
        <v>8995690221</v>
      </c>
      <c r="B82" s="146" t="s">
        <v>949</v>
      </c>
      <c r="C82" s="69">
        <v>11.92</v>
      </c>
      <c r="D82" s="69">
        <f t="shared" si="4"/>
        <v>10.728</v>
      </c>
      <c r="E82" s="147"/>
      <c r="F82" s="156">
        <f t="shared" si="5"/>
        <v>0</v>
      </c>
      <c r="G82" s="31"/>
      <c r="H82" s="31"/>
    </row>
    <row r="83" spans="1:8" ht="12">
      <c r="A83" s="51">
        <v>8995690111</v>
      </c>
      <c r="B83" s="146" t="s">
        <v>950</v>
      </c>
      <c r="C83" s="69">
        <v>7.16</v>
      </c>
      <c r="D83" s="69">
        <f t="shared" si="4"/>
        <v>6.444</v>
      </c>
      <c r="E83" s="147"/>
      <c r="F83" s="156">
        <f t="shared" si="5"/>
        <v>0</v>
      </c>
      <c r="G83" s="31"/>
      <c r="H83" s="31"/>
    </row>
    <row r="84" spans="1:8" ht="12">
      <c r="A84" s="51">
        <v>8994020611</v>
      </c>
      <c r="B84" s="146" t="s">
        <v>951</v>
      </c>
      <c r="C84" s="69">
        <v>41.61</v>
      </c>
      <c r="D84" s="69">
        <f t="shared" si="4"/>
        <v>37.449</v>
      </c>
      <c r="E84" s="147"/>
      <c r="F84" s="156">
        <f t="shared" si="5"/>
        <v>0</v>
      </c>
      <c r="G84" s="31"/>
      <c r="H84" s="31"/>
    </row>
    <row r="85" spans="1:8" ht="12">
      <c r="A85" s="51">
        <v>8995690091</v>
      </c>
      <c r="B85" s="146" t="s">
        <v>952</v>
      </c>
      <c r="C85" s="69">
        <v>3.82</v>
      </c>
      <c r="D85" s="69">
        <f t="shared" si="4"/>
        <v>3.4379999999999997</v>
      </c>
      <c r="E85" s="147"/>
      <c r="F85" s="156">
        <f t="shared" si="5"/>
        <v>0</v>
      </c>
      <c r="G85" s="31"/>
      <c r="H85" s="31"/>
    </row>
    <row r="86" spans="1:8" ht="15">
      <c r="A86" s="184" t="s">
        <v>953</v>
      </c>
      <c r="B86" s="184"/>
      <c r="C86" s="184"/>
      <c r="D86" s="128"/>
      <c r="E86" s="128"/>
      <c r="F86" s="156"/>
      <c r="G86" s="31"/>
      <c r="H86" s="31"/>
    </row>
    <row r="87" spans="1:8" ht="12">
      <c r="A87" s="51">
        <v>8991600211</v>
      </c>
      <c r="B87" s="146" t="s">
        <v>954</v>
      </c>
      <c r="C87" s="69">
        <v>13.1</v>
      </c>
      <c r="D87" s="69">
        <f aca="true" t="shared" si="6" ref="D87:D137">C87*(1-$D$2%)</f>
        <v>11.79</v>
      </c>
      <c r="E87" s="147"/>
      <c r="F87" s="156">
        <f aca="true" t="shared" si="7" ref="F87:F137">D87*E87</f>
        <v>0</v>
      </c>
      <c r="G87" s="31"/>
      <c r="H87" s="31"/>
    </row>
    <row r="88" spans="1:8" ht="12">
      <c r="A88" s="51">
        <v>8991600411</v>
      </c>
      <c r="B88" s="146" t="s">
        <v>955</v>
      </c>
      <c r="C88" s="69">
        <v>8.34</v>
      </c>
      <c r="D88" s="69">
        <f t="shared" si="6"/>
        <v>7.506</v>
      </c>
      <c r="E88" s="147"/>
      <c r="F88" s="156">
        <f t="shared" si="7"/>
        <v>0</v>
      </c>
      <c r="G88" s="31"/>
      <c r="H88" s="31"/>
    </row>
    <row r="89" spans="1:8" ht="12">
      <c r="A89" s="51">
        <v>8991600911</v>
      </c>
      <c r="B89" s="146" t="s">
        <v>956</v>
      </c>
      <c r="C89" s="69">
        <v>2.74</v>
      </c>
      <c r="D89" s="69">
        <f t="shared" si="6"/>
        <v>2.466</v>
      </c>
      <c r="E89" s="147"/>
      <c r="F89" s="156">
        <f t="shared" si="7"/>
        <v>0</v>
      </c>
      <c r="G89" s="31"/>
      <c r="H89" s="31"/>
    </row>
    <row r="90" spans="1:8" ht="12">
      <c r="A90" s="51">
        <v>8993006611</v>
      </c>
      <c r="B90" s="146" t="s">
        <v>957</v>
      </c>
      <c r="C90" s="69">
        <v>13.13</v>
      </c>
      <c r="D90" s="69">
        <f t="shared" si="6"/>
        <v>11.817</v>
      </c>
      <c r="E90" s="147"/>
      <c r="F90" s="156">
        <f t="shared" si="7"/>
        <v>0</v>
      </c>
      <c r="G90" s="31"/>
      <c r="H90" s="31"/>
    </row>
    <row r="91" spans="1:8" ht="12">
      <c r="A91" s="51">
        <v>8993007511</v>
      </c>
      <c r="B91" s="146" t="s">
        <v>958</v>
      </c>
      <c r="C91" s="69">
        <v>35.73</v>
      </c>
      <c r="D91" s="69">
        <f t="shared" si="6"/>
        <v>32.157</v>
      </c>
      <c r="E91" s="147"/>
      <c r="F91" s="156">
        <f t="shared" si="7"/>
        <v>0</v>
      </c>
      <c r="G91" s="31"/>
      <c r="H91" s="31"/>
    </row>
    <row r="92" spans="1:8" ht="12">
      <c r="A92" s="51">
        <v>8993007911</v>
      </c>
      <c r="B92" s="146" t="s">
        <v>959</v>
      </c>
      <c r="C92" s="69">
        <v>4.65</v>
      </c>
      <c r="D92" s="69">
        <f t="shared" si="6"/>
        <v>4.1850000000000005</v>
      </c>
      <c r="E92" s="147"/>
      <c r="F92" s="156">
        <f t="shared" si="7"/>
        <v>0</v>
      </c>
      <c r="G92" s="31"/>
      <c r="H92" s="31"/>
    </row>
    <row r="93" spans="1:8" ht="12">
      <c r="A93" s="51">
        <v>8993009211</v>
      </c>
      <c r="B93" s="146" t="s">
        <v>960</v>
      </c>
      <c r="C93" s="69">
        <v>48.82</v>
      </c>
      <c r="D93" s="69">
        <f t="shared" si="6"/>
        <v>43.938</v>
      </c>
      <c r="E93" s="147"/>
      <c r="F93" s="156">
        <f t="shared" si="7"/>
        <v>0</v>
      </c>
      <c r="G93" s="31"/>
      <c r="H93" s="31"/>
    </row>
    <row r="94" spans="1:8" ht="12">
      <c r="A94" s="51">
        <v>8993009311</v>
      </c>
      <c r="B94" s="146" t="s">
        <v>961</v>
      </c>
      <c r="C94" s="69">
        <v>10.72</v>
      </c>
      <c r="D94" s="69">
        <f t="shared" si="6"/>
        <v>9.648000000000001</v>
      </c>
      <c r="E94" s="147"/>
      <c r="F94" s="156">
        <f t="shared" si="7"/>
        <v>0</v>
      </c>
      <c r="G94" s="31"/>
      <c r="H94" s="31"/>
    </row>
    <row r="95" spans="1:8" ht="12">
      <c r="A95" s="51">
        <v>8993009411</v>
      </c>
      <c r="B95" s="146" t="s">
        <v>962</v>
      </c>
      <c r="C95" s="69">
        <v>10.72</v>
      </c>
      <c r="D95" s="69">
        <f t="shared" si="6"/>
        <v>9.648000000000001</v>
      </c>
      <c r="E95" s="147"/>
      <c r="F95" s="156">
        <f t="shared" si="7"/>
        <v>0</v>
      </c>
      <c r="G95" s="31"/>
      <c r="H95" s="31"/>
    </row>
    <row r="96" spans="1:8" ht="12">
      <c r="A96" s="51">
        <v>8993010011</v>
      </c>
      <c r="B96" s="146" t="s">
        <v>963</v>
      </c>
      <c r="C96" s="69">
        <v>21.43</v>
      </c>
      <c r="D96" s="69">
        <f t="shared" si="6"/>
        <v>19.287</v>
      </c>
      <c r="E96" s="147"/>
      <c r="F96" s="156">
        <f t="shared" si="7"/>
        <v>0</v>
      </c>
      <c r="G96" s="31"/>
      <c r="H96" s="31"/>
    </row>
    <row r="97" spans="1:8" ht="12">
      <c r="A97" s="51">
        <v>8993010611</v>
      </c>
      <c r="B97" s="146" t="s">
        <v>964</v>
      </c>
      <c r="C97" s="69">
        <v>59.54</v>
      </c>
      <c r="D97" s="69">
        <f t="shared" si="6"/>
        <v>53.586</v>
      </c>
      <c r="E97" s="147"/>
      <c r="F97" s="156">
        <f t="shared" si="7"/>
        <v>0</v>
      </c>
      <c r="G97" s="31"/>
      <c r="H97" s="31"/>
    </row>
    <row r="98" spans="1:8" ht="12">
      <c r="A98" s="51">
        <v>8993010911</v>
      </c>
      <c r="B98" s="146" t="s">
        <v>965</v>
      </c>
      <c r="C98" s="69">
        <v>7.16</v>
      </c>
      <c r="D98" s="69">
        <f t="shared" si="6"/>
        <v>6.444</v>
      </c>
      <c r="E98" s="147"/>
      <c r="F98" s="156">
        <f t="shared" si="7"/>
        <v>0</v>
      </c>
      <c r="G98" s="31"/>
      <c r="H98" s="31"/>
    </row>
    <row r="99" spans="1:8" ht="12">
      <c r="A99" s="51">
        <v>8993011311</v>
      </c>
      <c r="B99" s="146" t="s">
        <v>966</v>
      </c>
      <c r="C99" s="69">
        <v>16.67</v>
      </c>
      <c r="D99" s="69">
        <f t="shared" si="6"/>
        <v>15.003000000000002</v>
      </c>
      <c r="E99" s="147"/>
      <c r="F99" s="156">
        <f t="shared" si="7"/>
        <v>0</v>
      </c>
      <c r="G99" s="31"/>
      <c r="H99" s="31"/>
    </row>
    <row r="100" spans="1:8" ht="12">
      <c r="A100" s="51">
        <v>8993011411</v>
      </c>
      <c r="B100" s="146" t="s">
        <v>967</v>
      </c>
      <c r="C100" s="69">
        <v>13.1</v>
      </c>
      <c r="D100" s="69">
        <f t="shared" si="6"/>
        <v>11.79</v>
      </c>
      <c r="E100" s="147"/>
      <c r="F100" s="156">
        <f t="shared" si="7"/>
        <v>0</v>
      </c>
      <c r="G100" s="31"/>
      <c r="H100" s="31"/>
    </row>
    <row r="101" spans="1:8" ht="12">
      <c r="A101" s="51">
        <v>8993013611</v>
      </c>
      <c r="B101" s="146" t="s">
        <v>968</v>
      </c>
      <c r="C101" s="69">
        <v>13.1</v>
      </c>
      <c r="D101" s="69">
        <f t="shared" si="6"/>
        <v>11.79</v>
      </c>
      <c r="E101" s="147"/>
      <c r="F101" s="156">
        <f t="shared" si="7"/>
        <v>0</v>
      </c>
      <c r="G101" s="31"/>
      <c r="H101" s="31"/>
    </row>
    <row r="102" spans="1:8" ht="12">
      <c r="A102" s="51">
        <v>8993015511</v>
      </c>
      <c r="B102" s="146" t="s">
        <v>969</v>
      </c>
      <c r="C102" s="69">
        <v>4.18</v>
      </c>
      <c r="D102" s="69">
        <f t="shared" si="6"/>
        <v>3.762</v>
      </c>
      <c r="E102" s="147"/>
      <c r="F102" s="156">
        <f t="shared" si="7"/>
        <v>0</v>
      </c>
      <c r="G102" s="31"/>
      <c r="H102" s="31"/>
    </row>
    <row r="103" spans="1:8" ht="12">
      <c r="A103" s="51">
        <v>8993017111</v>
      </c>
      <c r="B103" s="146" t="s">
        <v>970</v>
      </c>
      <c r="C103" s="69">
        <v>4.05</v>
      </c>
      <c r="D103" s="69">
        <f t="shared" si="6"/>
        <v>3.645</v>
      </c>
      <c r="E103" s="147"/>
      <c r="F103" s="156">
        <f t="shared" si="7"/>
        <v>0</v>
      </c>
      <c r="G103" s="31"/>
      <c r="H103" s="31"/>
    </row>
    <row r="104" spans="1:8" ht="12">
      <c r="A104" s="51">
        <v>8993017211</v>
      </c>
      <c r="B104" s="146" t="s">
        <v>971</v>
      </c>
      <c r="C104" s="69">
        <v>3.57</v>
      </c>
      <c r="D104" s="69">
        <f t="shared" si="6"/>
        <v>3.213</v>
      </c>
      <c r="E104" s="147"/>
      <c r="F104" s="156">
        <f t="shared" si="7"/>
        <v>0</v>
      </c>
      <c r="G104" s="31"/>
      <c r="H104" s="31"/>
    </row>
    <row r="105" spans="1:8" ht="12">
      <c r="A105" s="51">
        <v>8993017311</v>
      </c>
      <c r="B105" s="146" t="s">
        <v>972</v>
      </c>
      <c r="C105" s="69">
        <v>3.57</v>
      </c>
      <c r="D105" s="69">
        <f t="shared" si="6"/>
        <v>3.213</v>
      </c>
      <c r="E105" s="147"/>
      <c r="F105" s="156">
        <f t="shared" si="7"/>
        <v>0</v>
      </c>
      <c r="G105" s="31"/>
      <c r="H105" s="31"/>
    </row>
    <row r="106" spans="1:8" ht="12">
      <c r="A106" s="51">
        <v>8993017711</v>
      </c>
      <c r="B106" s="146" t="s">
        <v>973</v>
      </c>
      <c r="C106" s="69">
        <v>16.67</v>
      </c>
      <c r="D106" s="69">
        <f t="shared" si="6"/>
        <v>15.003000000000002</v>
      </c>
      <c r="E106" s="147"/>
      <c r="F106" s="156">
        <f t="shared" si="7"/>
        <v>0</v>
      </c>
      <c r="G106" s="31"/>
      <c r="H106" s="31"/>
    </row>
    <row r="107" spans="1:8" ht="12">
      <c r="A107" s="51">
        <v>8993018811</v>
      </c>
      <c r="B107" s="146" t="s">
        <v>974</v>
      </c>
      <c r="C107" s="69">
        <v>5.37</v>
      </c>
      <c r="D107" s="69">
        <f t="shared" si="6"/>
        <v>4.833</v>
      </c>
      <c r="E107" s="147"/>
      <c r="F107" s="156">
        <f t="shared" si="7"/>
        <v>0</v>
      </c>
      <c r="G107" s="31"/>
      <c r="H107" s="31"/>
    </row>
    <row r="108" spans="1:8" ht="12">
      <c r="A108" s="51">
        <v>8993019011</v>
      </c>
      <c r="B108" s="146" t="s">
        <v>975</v>
      </c>
      <c r="C108" s="69">
        <v>5.95</v>
      </c>
      <c r="D108" s="69">
        <f t="shared" si="6"/>
        <v>5.355</v>
      </c>
      <c r="E108" s="147"/>
      <c r="F108" s="156">
        <f t="shared" si="7"/>
        <v>0</v>
      </c>
      <c r="G108" s="31"/>
      <c r="H108" s="31"/>
    </row>
    <row r="109" spans="1:8" ht="12">
      <c r="A109" s="51">
        <v>8993019411</v>
      </c>
      <c r="B109" s="146" t="s">
        <v>976</v>
      </c>
      <c r="C109" s="69">
        <v>13.71</v>
      </c>
      <c r="D109" s="69">
        <f t="shared" si="6"/>
        <v>12.339</v>
      </c>
      <c r="E109" s="147"/>
      <c r="F109" s="156">
        <f t="shared" si="7"/>
        <v>0</v>
      </c>
      <c r="G109" s="31"/>
      <c r="H109" s="31"/>
    </row>
    <row r="110" spans="1:8" ht="12">
      <c r="A110" s="51">
        <v>8993019511</v>
      </c>
      <c r="B110" s="146" t="s">
        <v>977</v>
      </c>
      <c r="C110" s="69">
        <v>22.63</v>
      </c>
      <c r="D110" s="69">
        <f t="shared" si="6"/>
        <v>20.367</v>
      </c>
      <c r="E110" s="147"/>
      <c r="F110" s="156">
        <f t="shared" si="7"/>
        <v>0</v>
      </c>
      <c r="G110" s="31"/>
      <c r="H110" s="31"/>
    </row>
    <row r="111" spans="1:8" ht="12">
      <c r="A111" s="51">
        <v>8993019611</v>
      </c>
      <c r="B111" s="146" t="s">
        <v>978</v>
      </c>
      <c r="C111" s="69">
        <v>21.43</v>
      </c>
      <c r="D111" s="69">
        <f t="shared" si="6"/>
        <v>19.287</v>
      </c>
      <c r="E111" s="147"/>
      <c r="F111" s="156">
        <f t="shared" si="7"/>
        <v>0</v>
      </c>
      <c r="G111" s="31"/>
      <c r="H111" s="31"/>
    </row>
    <row r="112" spans="1:8" ht="12">
      <c r="A112" s="51">
        <v>8993019811</v>
      </c>
      <c r="B112" s="146" t="s">
        <v>979</v>
      </c>
      <c r="C112" s="69">
        <v>13.1</v>
      </c>
      <c r="D112" s="69">
        <f t="shared" si="6"/>
        <v>11.79</v>
      </c>
      <c r="E112" s="147"/>
      <c r="F112" s="156">
        <f t="shared" si="7"/>
        <v>0</v>
      </c>
      <c r="G112" s="31"/>
      <c r="H112" s="31"/>
    </row>
    <row r="113" spans="1:8" ht="12">
      <c r="A113" s="51">
        <v>8993022811</v>
      </c>
      <c r="B113" s="146" t="s">
        <v>980</v>
      </c>
      <c r="C113" s="69">
        <v>20.19</v>
      </c>
      <c r="D113" s="69">
        <f t="shared" si="6"/>
        <v>18.171000000000003</v>
      </c>
      <c r="E113" s="147"/>
      <c r="F113" s="156">
        <f t="shared" si="7"/>
        <v>0</v>
      </c>
      <c r="G113" s="31"/>
      <c r="H113" s="31"/>
    </row>
    <row r="114" spans="1:8" ht="12">
      <c r="A114" s="51">
        <v>8993030011</v>
      </c>
      <c r="B114" s="146" t="s">
        <v>981</v>
      </c>
      <c r="C114" s="69">
        <v>20.25</v>
      </c>
      <c r="D114" s="69">
        <f t="shared" si="6"/>
        <v>18.225</v>
      </c>
      <c r="E114" s="147"/>
      <c r="F114" s="156">
        <f t="shared" si="7"/>
        <v>0</v>
      </c>
      <c r="G114" s="31"/>
      <c r="H114" s="31"/>
    </row>
    <row r="115" spans="1:8" ht="12">
      <c r="A115" s="51">
        <v>8993010811</v>
      </c>
      <c r="B115" s="146" t="s">
        <v>982</v>
      </c>
      <c r="C115" s="69">
        <v>7.16</v>
      </c>
      <c r="D115" s="69">
        <f t="shared" si="6"/>
        <v>6.444</v>
      </c>
      <c r="E115" s="147"/>
      <c r="F115" s="156">
        <f t="shared" si="7"/>
        <v>0</v>
      </c>
      <c r="G115" s="31"/>
      <c r="H115" s="31"/>
    </row>
    <row r="116" spans="1:8" ht="12">
      <c r="A116" s="51">
        <v>8993011511</v>
      </c>
      <c r="B116" s="146" t="s">
        <v>983</v>
      </c>
      <c r="C116" s="69">
        <v>4.62</v>
      </c>
      <c r="D116" s="69">
        <f t="shared" si="6"/>
        <v>4.158</v>
      </c>
      <c r="E116" s="147"/>
      <c r="F116" s="156">
        <f t="shared" si="7"/>
        <v>0</v>
      </c>
      <c r="G116" s="31"/>
      <c r="H116" s="31"/>
    </row>
    <row r="117" spans="1:8" ht="12">
      <c r="A117" s="51">
        <v>8991504011</v>
      </c>
      <c r="B117" s="146" t="s">
        <v>984</v>
      </c>
      <c r="C117" s="69">
        <v>13.1</v>
      </c>
      <c r="D117" s="69">
        <f t="shared" si="6"/>
        <v>11.79</v>
      </c>
      <c r="E117" s="147"/>
      <c r="F117" s="156">
        <f t="shared" si="7"/>
        <v>0</v>
      </c>
      <c r="G117" s="31"/>
      <c r="H117" s="31"/>
    </row>
    <row r="118" spans="1:8" ht="12">
      <c r="A118" s="51">
        <v>8993018911</v>
      </c>
      <c r="B118" s="146" t="s">
        <v>985</v>
      </c>
      <c r="C118" s="69">
        <v>4.4</v>
      </c>
      <c r="D118" s="69">
        <f t="shared" si="6"/>
        <v>3.9600000000000004</v>
      </c>
      <c r="E118" s="147"/>
      <c r="F118" s="156">
        <f t="shared" si="7"/>
        <v>0</v>
      </c>
      <c r="G118" s="31"/>
      <c r="H118" s="31"/>
    </row>
    <row r="119" spans="1:8" ht="12">
      <c r="A119" s="51">
        <v>8993014111</v>
      </c>
      <c r="B119" s="146" t="s">
        <v>986</v>
      </c>
      <c r="C119" s="69">
        <v>1.91</v>
      </c>
      <c r="D119" s="69">
        <f t="shared" si="6"/>
        <v>1.7189999999999999</v>
      </c>
      <c r="E119" s="147"/>
      <c r="F119" s="156">
        <f t="shared" si="7"/>
        <v>0</v>
      </c>
      <c r="G119" s="31"/>
      <c r="H119" s="31"/>
    </row>
    <row r="120" spans="1:8" ht="12">
      <c r="A120" s="51">
        <v>8994021811</v>
      </c>
      <c r="B120" s="146" t="s">
        <v>987</v>
      </c>
      <c r="C120" s="69">
        <v>39.91</v>
      </c>
      <c r="D120" s="69">
        <f t="shared" si="6"/>
        <v>35.919</v>
      </c>
      <c r="E120" s="147"/>
      <c r="F120" s="156">
        <f t="shared" si="7"/>
        <v>0</v>
      </c>
      <c r="G120" s="31"/>
      <c r="H120" s="31"/>
    </row>
    <row r="121" spans="1:8" ht="12">
      <c r="A121" s="51">
        <v>8994604911</v>
      </c>
      <c r="B121" s="146" t="s">
        <v>988</v>
      </c>
      <c r="C121" s="69">
        <v>16.67</v>
      </c>
      <c r="D121" s="69">
        <f t="shared" si="6"/>
        <v>15.003000000000002</v>
      </c>
      <c r="E121" s="147"/>
      <c r="F121" s="156">
        <f t="shared" si="7"/>
        <v>0</v>
      </c>
      <c r="G121" s="31"/>
      <c r="H121" s="31"/>
    </row>
    <row r="122" spans="1:8" ht="12">
      <c r="A122" s="51">
        <v>8993006511</v>
      </c>
      <c r="B122" s="146" t="s">
        <v>989</v>
      </c>
      <c r="C122" s="69">
        <v>10.71</v>
      </c>
      <c r="D122" s="69">
        <f t="shared" si="6"/>
        <v>9.639000000000001</v>
      </c>
      <c r="E122" s="147"/>
      <c r="F122" s="156">
        <f t="shared" si="7"/>
        <v>0</v>
      </c>
      <c r="G122" s="31"/>
      <c r="H122" s="31"/>
    </row>
    <row r="123" spans="1:8" ht="12">
      <c r="A123" s="51">
        <v>8994823011</v>
      </c>
      <c r="B123" s="146" t="s">
        <v>990</v>
      </c>
      <c r="C123" s="69">
        <v>33.34</v>
      </c>
      <c r="D123" s="69">
        <f t="shared" si="6"/>
        <v>30.006000000000004</v>
      </c>
      <c r="E123" s="147"/>
      <c r="F123" s="156">
        <f t="shared" si="7"/>
        <v>0</v>
      </c>
      <c r="G123" s="31"/>
      <c r="H123" s="31"/>
    </row>
    <row r="124" spans="1:8" ht="12">
      <c r="A124" s="51">
        <v>8994803311</v>
      </c>
      <c r="B124" s="146" t="s">
        <v>991</v>
      </c>
      <c r="C124" s="69">
        <v>7.16</v>
      </c>
      <c r="D124" s="69">
        <f t="shared" si="6"/>
        <v>6.444</v>
      </c>
      <c r="E124" s="147"/>
      <c r="F124" s="156">
        <f t="shared" si="7"/>
        <v>0</v>
      </c>
      <c r="G124" s="31"/>
      <c r="H124" s="31"/>
    </row>
    <row r="125" spans="1:8" ht="12">
      <c r="A125" s="51">
        <v>8993012011</v>
      </c>
      <c r="B125" s="146" t="s">
        <v>992</v>
      </c>
      <c r="C125" s="69">
        <v>8.03</v>
      </c>
      <c r="D125" s="69">
        <f t="shared" si="6"/>
        <v>7.226999999999999</v>
      </c>
      <c r="E125" s="147"/>
      <c r="F125" s="156">
        <f t="shared" si="7"/>
        <v>0</v>
      </c>
      <c r="G125" s="31"/>
      <c r="H125" s="31"/>
    </row>
    <row r="126" spans="1:8" ht="12">
      <c r="A126" s="51">
        <v>8994802911</v>
      </c>
      <c r="B126" s="146" t="s">
        <v>993</v>
      </c>
      <c r="C126" s="69">
        <v>38.12</v>
      </c>
      <c r="D126" s="69">
        <f t="shared" si="6"/>
        <v>34.308</v>
      </c>
      <c r="E126" s="147"/>
      <c r="F126" s="156">
        <f t="shared" si="7"/>
        <v>0</v>
      </c>
      <c r="G126" s="31"/>
      <c r="H126" s="31"/>
    </row>
    <row r="127" spans="1:8" ht="12">
      <c r="A127" s="51">
        <v>8994804411</v>
      </c>
      <c r="B127" s="146" t="s">
        <v>994</v>
      </c>
      <c r="C127" s="69">
        <v>4.76</v>
      </c>
      <c r="D127" s="69">
        <f t="shared" si="6"/>
        <v>4.284</v>
      </c>
      <c r="E127" s="147"/>
      <c r="F127" s="156">
        <f t="shared" si="7"/>
        <v>0</v>
      </c>
      <c r="G127" s="31"/>
      <c r="H127" s="31"/>
    </row>
    <row r="128" spans="1:8" ht="12">
      <c r="A128" s="51">
        <v>8994025511</v>
      </c>
      <c r="B128" s="146" t="s">
        <v>995</v>
      </c>
      <c r="C128" s="69">
        <v>4.76</v>
      </c>
      <c r="D128" s="69">
        <f t="shared" si="6"/>
        <v>4.284</v>
      </c>
      <c r="E128" s="147"/>
      <c r="F128" s="156">
        <f t="shared" si="7"/>
        <v>0</v>
      </c>
      <c r="G128" s="31"/>
      <c r="H128" s="31"/>
    </row>
    <row r="129" spans="1:8" ht="12">
      <c r="A129" s="51">
        <v>8992411911</v>
      </c>
      <c r="B129" s="146" t="s">
        <v>996</v>
      </c>
      <c r="C129" s="69">
        <v>33.34</v>
      </c>
      <c r="D129" s="69">
        <f t="shared" si="6"/>
        <v>30.006000000000004</v>
      </c>
      <c r="E129" s="147"/>
      <c r="F129" s="156">
        <f t="shared" si="7"/>
        <v>0</v>
      </c>
      <c r="G129" s="31"/>
      <c r="H129" s="31"/>
    </row>
    <row r="130" spans="1:8" ht="12">
      <c r="A130" s="51">
        <v>8993008911</v>
      </c>
      <c r="B130" s="146" t="s">
        <v>997</v>
      </c>
      <c r="C130" s="69">
        <v>0.61</v>
      </c>
      <c r="D130" s="69">
        <f t="shared" si="6"/>
        <v>0.549</v>
      </c>
      <c r="E130" s="147"/>
      <c r="F130" s="156">
        <f t="shared" si="7"/>
        <v>0</v>
      </c>
      <c r="G130" s="31"/>
      <c r="H130" s="31"/>
    </row>
    <row r="131" spans="1:8" ht="12">
      <c r="A131" s="51">
        <v>8993011211</v>
      </c>
      <c r="B131" s="146" t="s">
        <v>998</v>
      </c>
      <c r="C131" s="69">
        <v>3.46</v>
      </c>
      <c r="D131" s="69">
        <f t="shared" si="6"/>
        <v>3.114</v>
      </c>
      <c r="E131" s="147"/>
      <c r="F131" s="156">
        <f t="shared" si="7"/>
        <v>0</v>
      </c>
      <c r="G131" s="31"/>
      <c r="H131" s="31"/>
    </row>
    <row r="132" spans="1:8" ht="12">
      <c r="A132" s="51">
        <v>8993014011</v>
      </c>
      <c r="B132" s="146" t="s">
        <v>999</v>
      </c>
      <c r="C132" s="69">
        <v>5.95</v>
      </c>
      <c r="D132" s="69">
        <f t="shared" si="6"/>
        <v>5.355</v>
      </c>
      <c r="E132" s="147"/>
      <c r="F132" s="156">
        <f t="shared" si="7"/>
        <v>0</v>
      </c>
      <c r="G132" s="31"/>
      <c r="H132" s="31"/>
    </row>
    <row r="133" spans="1:8" ht="12">
      <c r="A133" s="51">
        <v>8994012111</v>
      </c>
      <c r="B133" s="146" t="s">
        <v>1000</v>
      </c>
      <c r="C133" s="69">
        <v>17.86</v>
      </c>
      <c r="D133" s="69">
        <f t="shared" si="6"/>
        <v>16.074</v>
      </c>
      <c r="E133" s="147"/>
      <c r="F133" s="156">
        <f t="shared" si="7"/>
        <v>0</v>
      </c>
      <c r="G133" s="31"/>
      <c r="H133" s="31"/>
    </row>
    <row r="134" spans="1:8" ht="12">
      <c r="A134" s="51">
        <v>8993006811</v>
      </c>
      <c r="B134" s="146" t="s">
        <v>1001</v>
      </c>
      <c r="C134" s="69">
        <v>36.86</v>
      </c>
      <c r="D134" s="69">
        <f t="shared" si="6"/>
        <v>33.174</v>
      </c>
      <c r="E134" s="147"/>
      <c r="F134" s="156">
        <f t="shared" si="7"/>
        <v>0</v>
      </c>
      <c r="G134" s="31"/>
      <c r="H134" s="31"/>
    </row>
    <row r="135" spans="1:8" ht="12">
      <c r="A135" s="51">
        <v>8993013011</v>
      </c>
      <c r="B135" s="146" t="s">
        <v>1002</v>
      </c>
      <c r="C135" s="69">
        <v>14.29</v>
      </c>
      <c r="D135" s="69">
        <f t="shared" si="6"/>
        <v>12.860999999999999</v>
      </c>
      <c r="E135" s="147"/>
      <c r="F135" s="156">
        <f t="shared" si="7"/>
        <v>0</v>
      </c>
      <c r="G135" s="31"/>
      <c r="H135" s="31"/>
    </row>
    <row r="136" spans="1:8" ht="12">
      <c r="A136" s="51">
        <v>8993013711</v>
      </c>
      <c r="B136" s="146" t="s">
        <v>1003</v>
      </c>
      <c r="C136" s="69">
        <v>41.67</v>
      </c>
      <c r="D136" s="69">
        <f t="shared" si="6"/>
        <v>37.503</v>
      </c>
      <c r="E136" s="147"/>
      <c r="F136" s="156">
        <f t="shared" si="7"/>
        <v>0</v>
      </c>
      <c r="G136" s="31"/>
      <c r="H136" s="31"/>
    </row>
    <row r="137" spans="1:8" ht="12">
      <c r="A137" s="51">
        <v>8994020411</v>
      </c>
      <c r="B137" s="146" t="s">
        <v>1004</v>
      </c>
      <c r="C137" s="69">
        <v>80.92</v>
      </c>
      <c r="D137" s="69">
        <f t="shared" si="6"/>
        <v>72.828</v>
      </c>
      <c r="E137" s="147"/>
      <c r="F137" s="156">
        <f t="shared" si="7"/>
        <v>0</v>
      </c>
      <c r="G137" s="31"/>
      <c r="H137" s="31"/>
    </row>
    <row r="138" spans="1:8" ht="15.75" customHeight="1">
      <c r="A138" s="184" t="s">
        <v>1005</v>
      </c>
      <c r="B138" s="184"/>
      <c r="C138" s="184"/>
      <c r="D138" s="128"/>
      <c r="E138" s="128"/>
      <c r="F138" s="156"/>
      <c r="G138" s="31"/>
      <c r="H138" s="31"/>
    </row>
    <row r="139" spans="1:8" ht="14.25" customHeight="1">
      <c r="A139" s="51">
        <v>8394014511</v>
      </c>
      <c r="B139" s="146" t="s">
        <v>1006</v>
      </c>
      <c r="C139" s="69">
        <v>2.49</v>
      </c>
      <c r="D139" s="69">
        <f aca="true" t="shared" si="8" ref="D139:D168">C139*(1-$D$2%)</f>
        <v>2.241</v>
      </c>
      <c r="E139" s="147"/>
      <c r="F139" s="156">
        <f aca="true" t="shared" si="9" ref="F139:F168">D139*E139</f>
        <v>0</v>
      </c>
      <c r="G139" s="31"/>
      <c r="H139" s="31"/>
    </row>
    <row r="140" spans="1:8" ht="14.25" customHeight="1">
      <c r="A140" s="51">
        <v>8394014611</v>
      </c>
      <c r="B140" s="146" t="s">
        <v>1007</v>
      </c>
      <c r="C140" s="69">
        <v>2.49</v>
      </c>
      <c r="D140" s="69">
        <f t="shared" si="8"/>
        <v>2.241</v>
      </c>
      <c r="E140" s="147"/>
      <c r="F140" s="156">
        <f t="shared" si="9"/>
        <v>0</v>
      </c>
      <c r="G140" s="31"/>
      <c r="H140" s="31"/>
    </row>
    <row r="141" spans="1:8" ht="14.25" customHeight="1">
      <c r="A141" s="51">
        <v>8394016311</v>
      </c>
      <c r="B141" s="146" t="s">
        <v>1008</v>
      </c>
      <c r="C141" s="69">
        <v>14.29</v>
      </c>
      <c r="D141" s="69">
        <f t="shared" si="8"/>
        <v>12.860999999999999</v>
      </c>
      <c r="E141" s="147"/>
      <c r="F141" s="156">
        <f t="shared" si="9"/>
        <v>0</v>
      </c>
      <c r="G141" s="31"/>
      <c r="H141" s="31"/>
    </row>
    <row r="142" spans="1:8" ht="14.25" customHeight="1">
      <c r="A142" s="51">
        <v>8394016511</v>
      </c>
      <c r="B142" s="146" t="s">
        <v>1009</v>
      </c>
      <c r="C142" s="69">
        <v>20.96</v>
      </c>
      <c r="D142" s="69">
        <f t="shared" si="8"/>
        <v>18.864</v>
      </c>
      <c r="E142" s="147"/>
      <c r="F142" s="156">
        <f t="shared" si="9"/>
        <v>0</v>
      </c>
      <c r="G142" s="31"/>
      <c r="H142" s="31"/>
    </row>
    <row r="143" spans="1:8" ht="14.25" customHeight="1">
      <c r="A143" s="51">
        <v>8394010311</v>
      </c>
      <c r="B143" s="146" t="s">
        <v>1010</v>
      </c>
      <c r="C143" s="69">
        <v>52.42</v>
      </c>
      <c r="D143" s="69">
        <f t="shared" si="8"/>
        <v>47.178000000000004</v>
      </c>
      <c r="E143" s="147"/>
      <c r="F143" s="156">
        <f t="shared" si="9"/>
        <v>0</v>
      </c>
      <c r="G143" s="31"/>
      <c r="H143" s="31"/>
    </row>
    <row r="144" spans="1:8" ht="14.25" customHeight="1">
      <c r="A144" s="51">
        <v>8394018511</v>
      </c>
      <c r="B144" s="146" t="s">
        <v>1011</v>
      </c>
      <c r="C144" s="69">
        <v>23.7</v>
      </c>
      <c r="D144" s="69">
        <f t="shared" si="8"/>
        <v>21.33</v>
      </c>
      <c r="E144" s="147"/>
      <c r="F144" s="156">
        <f t="shared" si="9"/>
        <v>0</v>
      </c>
      <c r="G144" s="31"/>
      <c r="H144" s="31"/>
    </row>
    <row r="145" spans="1:8" ht="14.25" customHeight="1">
      <c r="A145" s="51">
        <v>8394016411</v>
      </c>
      <c r="B145" s="146" t="s">
        <v>1012</v>
      </c>
      <c r="C145" s="69">
        <v>1.18</v>
      </c>
      <c r="D145" s="69">
        <f t="shared" si="8"/>
        <v>1.062</v>
      </c>
      <c r="E145" s="147"/>
      <c r="F145" s="156">
        <f t="shared" si="9"/>
        <v>0</v>
      </c>
      <c r="G145" s="31"/>
      <c r="H145" s="31"/>
    </row>
    <row r="146" spans="1:8" ht="14.25" customHeight="1">
      <c r="A146" s="51">
        <v>8394021811</v>
      </c>
      <c r="B146" s="146" t="s">
        <v>1013</v>
      </c>
      <c r="C146" s="69">
        <v>6.32</v>
      </c>
      <c r="D146" s="69">
        <f t="shared" si="8"/>
        <v>5.688000000000001</v>
      </c>
      <c r="E146" s="147"/>
      <c r="F146" s="156">
        <f t="shared" si="9"/>
        <v>0</v>
      </c>
      <c r="G146" s="31"/>
      <c r="H146" s="31"/>
    </row>
    <row r="147" spans="1:8" ht="14.25" customHeight="1">
      <c r="A147" s="51">
        <v>8394024711</v>
      </c>
      <c r="B147" s="146" t="s">
        <v>1014</v>
      </c>
      <c r="C147" s="69">
        <v>32.15</v>
      </c>
      <c r="D147" s="69">
        <f t="shared" si="8"/>
        <v>28.935</v>
      </c>
      <c r="E147" s="147"/>
      <c r="F147" s="156">
        <f t="shared" si="9"/>
        <v>0</v>
      </c>
      <c r="G147" s="31"/>
      <c r="H147" s="31"/>
    </row>
    <row r="148" spans="1:8" ht="14.25" customHeight="1">
      <c r="A148" s="51">
        <v>8394027611</v>
      </c>
      <c r="B148" s="146" t="s">
        <v>1015</v>
      </c>
      <c r="C148" s="69">
        <v>7.36</v>
      </c>
      <c r="D148" s="69">
        <f t="shared" si="8"/>
        <v>6.6240000000000006</v>
      </c>
      <c r="E148" s="147"/>
      <c r="F148" s="156">
        <f t="shared" si="9"/>
        <v>0</v>
      </c>
      <c r="G148" s="31"/>
      <c r="H148" s="31"/>
    </row>
    <row r="149" spans="1:8" ht="14.25" customHeight="1">
      <c r="A149" s="51">
        <v>8394012111</v>
      </c>
      <c r="B149" s="146" t="s">
        <v>1016</v>
      </c>
      <c r="C149" s="69">
        <v>33.94</v>
      </c>
      <c r="D149" s="69">
        <f t="shared" si="8"/>
        <v>30.546</v>
      </c>
      <c r="E149" s="147"/>
      <c r="F149" s="156">
        <f t="shared" si="9"/>
        <v>0</v>
      </c>
      <c r="G149" s="31"/>
      <c r="H149" s="31"/>
    </row>
    <row r="150" spans="1:8" ht="14.25" customHeight="1">
      <c r="A150" s="51">
        <v>8394012411</v>
      </c>
      <c r="B150" s="146" t="s">
        <v>1017</v>
      </c>
      <c r="C150" s="69">
        <v>66.71</v>
      </c>
      <c r="D150" s="69">
        <f t="shared" si="8"/>
        <v>60.038999999999994</v>
      </c>
      <c r="E150" s="147"/>
      <c r="F150" s="156">
        <f t="shared" si="9"/>
        <v>0</v>
      </c>
      <c r="G150" s="31"/>
      <c r="H150" s="31"/>
    </row>
    <row r="151" spans="1:8" ht="14.25" customHeight="1">
      <c r="A151" s="51">
        <v>8394040011</v>
      </c>
      <c r="B151" s="146" t="s">
        <v>1018</v>
      </c>
      <c r="C151" s="69">
        <v>96.79</v>
      </c>
      <c r="D151" s="69">
        <f t="shared" si="8"/>
        <v>87.111</v>
      </c>
      <c r="E151" s="147"/>
      <c r="F151" s="156">
        <f t="shared" si="9"/>
        <v>0</v>
      </c>
      <c r="G151" s="31"/>
      <c r="H151" s="31"/>
    </row>
    <row r="152" spans="1:8" ht="14.25" customHeight="1">
      <c r="A152" s="51">
        <v>8394041011</v>
      </c>
      <c r="B152" s="146" t="s">
        <v>1019</v>
      </c>
      <c r="C152" s="69">
        <v>73.35</v>
      </c>
      <c r="D152" s="69">
        <f t="shared" si="8"/>
        <v>66.015</v>
      </c>
      <c r="E152" s="147"/>
      <c r="F152" s="156">
        <f t="shared" si="9"/>
        <v>0</v>
      </c>
      <c r="G152" s="31"/>
      <c r="H152" s="31"/>
    </row>
    <row r="153" spans="1:8" ht="14.25" customHeight="1">
      <c r="A153" s="51">
        <v>8394021611</v>
      </c>
      <c r="B153" s="146" t="s">
        <v>1020</v>
      </c>
      <c r="C153" s="69">
        <v>5.41</v>
      </c>
      <c r="D153" s="69">
        <f t="shared" si="8"/>
        <v>4.869000000000001</v>
      </c>
      <c r="E153" s="147"/>
      <c r="F153" s="156">
        <f t="shared" si="9"/>
        <v>0</v>
      </c>
      <c r="G153" s="31"/>
      <c r="H153" s="31"/>
    </row>
    <row r="154" spans="1:8" ht="14.25" customHeight="1">
      <c r="A154" s="51">
        <v>8394018011</v>
      </c>
      <c r="B154" s="146" t="s">
        <v>1021</v>
      </c>
      <c r="C154" s="69">
        <v>40.57</v>
      </c>
      <c r="D154" s="69">
        <f t="shared" si="8"/>
        <v>36.513</v>
      </c>
      <c r="E154" s="147"/>
      <c r="F154" s="156">
        <f t="shared" si="9"/>
        <v>0</v>
      </c>
      <c r="G154" s="31"/>
      <c r="H154" s="31"/>
    </row>
    <row r="155" spans="1:8" ht="14.25" customHeight="1">
      <c r="A155" s="51">
        <v>8394026011</v>
      </c>
      <c r="B155" s="146" t="s">
        <v>1022</v>
      </c>
      <c r="C155" s="69">
        <v>16.53</v>
      </c>
      <c r="D155" s="69">
        <f t="shared" si="8"/>
        <v>14.877</v>
      </c>
      <c r="E155" s="147"/>
      <c r="F155" s="156">
        <f t="shared" si="9"/>
        <v>0</v>
      </c>
      <c r="G155" s="31"/>
      <c r="H155" s="31"/>
    </row>
    <row r="156" spans="1:8" ht="14.25" customHeight="1">
      <c r="A156" s="51">
        <v>8394015311</v>
      </c>
      <c r="B156" s="146" t="s">
        <v>1023</v>
      </c>
      <c r="C156" s="69">
        <v>0.76</v>
      </c>
      <c r="D156" s="69">
        <f t="shared" si="8"/>
        <v>0.684</v>
      </c>
      <c r="E156" s="147"/>
      <c r="F156" s="156">
        <f t="shared" si="9"/>
        <v>0</v>
      </c>
      <c r="G156" s="31"/>
      <c r="H156" s="31"/>
    </row>
    <row r="157" spans="1:8" ht="14.25" customHeight="1">
      <c r="A157" s="51">
        <v>8394012311</v>
      </c>
      <c r="B157" s="146" t="s">
        <v>1024</v>
      </c>
      <c r="C157" s="69">
        <v>10.53</v>
      </c>
      <c r="D157" s="69">
        <f t="shared" si="8"/>
        <v>9.477</v>
      </c>
      <c r="E157" s="147"/>
      <c r="F157" s="156">
        <f t="shared" si="9"/>
        <v>0</v>
      </c>
      <c r="G157" s="31"/>
      <c r="H157" s="31"/>
    </row>
    <row r="158" spans="1:8" ht="14.25" customHeight="1">
      <c r="A158" s="51">
        <v>8394017711</v>
      </c>
      <c r="B158" s="146" t="s">
        <v>1025</v>
      </c>
      <c r="C158" s="69">
        <v>5.27</v>
      </c>
      <c r="D158" s="69">
        <f t="shared" si="8"/>
        <v>4.742999999999999</v>
      </c>
      <c r="E158" s="147"/>
      <c r="F158" s="156">
        <f t="shared" si="9"/>
        <v>0</v>
      </c>
      <c r="G158" s="31"/>
      <c r="H158" s="31"/>
    </row>
    <row r="159" spans="1:8" ht="14.25" customHeight="1">
      <c r="A159" s="51">
        <v>8394023211</v>
      </c>
      <c r="B159" s="146" t="s">
        <v>1026</v>
      </c>
      <c r="C159" s="69">
        <v>128.41</v>
      </c>
      <c r="D159" s="69">
        <f t="shared" si="8"/>
        <v>115.569</v>
      </c>
      <c r="E159" s="147"/>
      <c r="F159" s="156">
        <f t="shared" si="9"/>
        <v>0</v>
      </c>
      <c r="G159" s="31"/>
      <c r="H159" s="31"/>
    </row>
    <row r="160" spans="1:8" ht="14.25" customHeight="1">
      <c r="A160" s="51">
        <v>8394011111</v>
      </c>
      <c r="B160" s="146" t="s">
        <v>1027</v>
      </c>
      <c r="C160" s="69">
        <v>118.19</v>
      </c>
      <c r="D160" s="69">
        <f t="shared" si="8"/>
        <v>106.371</v>
      </c>
      <c r="E160" s="147"/>
      <c r="F160" s="156">
        <f t="shared" si="9"/>
        <v>0</v>
      </c>
      <c r="G160" s="31"/>
      <c r="H160" s="31"/>
    </row>
    <row r="161" spans="1:8" ht="14.25" customHeight="1">
      <c r="A161" s="51">
        <v>8394020111</v>
      </c>
      <c r="B161" s="146" t="s">
        <v>1028</v>
      </c>
      <c r="C161" s="69">
        <v>29.75</v>
      </c>
      <c r="D161" s="69">
        <f t="shared" si="8"/>
        <v>26.775000000000002</v>
      </c>
      <c r="E161" s="147"/>
      <c r="F161" s="156">
        <f t="shared" si="9"/>
        <v>0</v>
      </c>
      <c r="G161" s="31"/>
      <c r="H161" s="31"/>
    </row>
    <row r="162" spans="1:8" ht="14.25" customHeight="1">
      <c r="A162" s="51">
        <v>8394015411</v>
      </c>
      <c r="B162" s="146" t="s">
        <v>1029</v>
      </c>
      <c r="C162" s="69">
        <v>18.68</v>
      </c>
      <c r="D162" s="69">
        <f t="shared" si="8"/>
        <v>16.812</v>
      </c>
      <c r="E162" s="147"/>
      <c r="F162" s="156">
        <f t="shared" si="9"/>
        <v>0</v>
      </c>
      <c r="G162" s="31"/>
      <c r="H162" s="31"/>
    </row>
    <row r="163" spans="1:8" ht="14.25" customHeight="1">
      <c r="A163" s="51">
        <v>8394015511</v>
      </c>
      <c r="B163" s="146" t="s">
        <v>1030</v>
      </c>
      <c r="C163" s="69">
        <v>37.49</v>
      </c>
      <c r="D163" s="69">
        <f t="shared" si="8"/>
        <v>33.741</v>
      </c>
      <c r="E163" s="147"/>
      <c r="F163" s="156">
        <f t="shared" si="9"/>
        <v>0</v>
      </c>
      <c r="G163" s="31"/>
      <c r="H163" s="31"/>
    </row>
    <row r="164" spans="1:8" ht="14.25" customHeight="1">
      <c r="A164" s="51">
        <v>8394015611</v>
      </c>
      <c r="B164" s="146" t="s">
        <v>1031</v>
      </c>
      <c r="C164" s="69">
        <v>11.98</v>
      </c>
      <c r="D164" s="69">
        <f t="shared" si="8"/>
        <v>10.782</v>
      </c>
      <c r="E164" s="147"/>
      <c r="F164" s="156">
        <f t="shared" si="9"/>
        <v>0</v>
      </c>
      <c r="G164" s="31"/>
      <c r="H164" s="31"/>
    </row>
    <row r="165" spans="1:8" ht="14.25" customHeight="1">
      <c r="A165" s="51">
        <v>8394015811</v>
      </c>
      <c r="B165" s="146" t="s">
        <v>1032</v>
      </c>
      <c r="C165" s="69">
        <v>1.14</v>
      </c>
      <c r="D165" s="69">
        <f t="shared" si="8"/>
        <v>1.026</v>
      </c>
      <c r="E165" s="147"/>
      <c r="F165" s="156">
        <f t="shared" si="9"/>
        <v>0</v>
      </c>
      <c r="G165" s="31"/>
      <c r="H165" s="31"/>
    </row>
    <row r="166" spans="1:8" ht="14.25" customHeight="1">
      <c r="A166" s="51">
        <v>8394016811</v>
      </c>
      <c r="B166" s="146" t="s">
        <v>1033</v>
      </c>
      <c r="C166" s="69">
        <v>5.24</v>
      </c>
      <c r="D166" s="69">
        <f t="shared" si="8"/>
        <v>4.716</v>
      </c>
      <c r="E166" s="147"/>
      <c r="F166" s="156">
        <f t="shared" si="9"/>
        <v>0</v>
      </c>
      <c r="G166" s="31"/>
      <c r="H166" s="31"/>
    </row>
    <row r="167" spans="1:8" ht="14.25" customHeight="1">
      <c r="A167" s="51">
        <v>8394015911</v>
      </c>
      <c r="B167" s="146" t="s">
        <v>1034</v>
      </c>
      <c r="C167" s="69">
        <v>2.17</v>
      </c>
      <c r="D167" s="69">
        <f t="shared" si="8"/>
        <v>1.953</v>
      </c>
      <c r="E167" s="147"/>
      <c r="F167" s="156">
        <f t="shared" si="9"/>
        <v>0</v>
      </c>
      <c r="G167" s="31"/>
      <c r="H167" s="31"/>
    </row>
    <row r="168" spans="1:8" ht="14.25" customHeight="1">
      <c r="A168" s="51">
        <v>8394025711</v>
      </c>
      <c r="B168" s="146" t="s">
        <v>1035</v>
      </c>
      <c r="C168" s="69">
        <v>31.51</v>
      </c>
      <c r="D168" s="69">
        <f t="shared" si="8"/>
        <v>28.359</v>
      </c>
      <c r="E168" s="147"/>
      <c r="F168" s="156">
        <f t="shared" si="9"/>
        <v>0</v>
      </c>
      <c r="G168" s="31"/>
      <c r="H168" s="31"/>
    </row>
    <row r="169" spans="1:8" ht="15.75" customHeight="1">
      <c r="A169" s="184" t="s">
        <v>1036</v>
      </c>
      <c r="B169" s="184"/>
      <c r="C169" s="184"/>
      <c r="D169" s="128"/>
      <c r="E169" s="128"/>
      <c r="F169" s="156"/>
      <c r="G169" s="31"/>
      <c r="H169" s="31"/>
    </row>
    <row r="170" spans="1:8" ht="14.25" customHeight="1">
      <c r="A170" s="51">
        <v>8991301111</v>
      </c>
      <c r="B170" s="146" t="s">
        <v>1037</v>
      </c>
      <c r="C170" s="69">
        <v>136.95</v>
      </c>
      <c r="D170" s="69">
        <f aca="true" t="shared" si="10" ref="D170:D196">C170*(1-$D$2%)</f>
        <v>123.255</v>
      </c>
      <c r="E170" s="147"/>
      <c r="F170" s="156">
        <f aca="true" t="shared" si="11" ref="F170:F196">D170*E170</f>
        <v>0</v>
      </c>
      <c r="G170" s="31"/>
      <c r="H170" s="31"/>
    </row>
    <row r="171" spans="1:8" ht="14.25" customHeight="1">
      <c r="A171" s="51">
        <v>8991331211</v>
      </c>
      <c r="B171" s="146" t="s">
        <v>1038</v>
      </c>
      <c r="C171" s="69">
        <v>21.43</v>
      </c>
      <c r="D171" s="69">
        <f t="shared" si="10"/>
        <v>19.287</v>
      </c>
      <c r="E171" s="147"/>
      <c r="F171" s="156">
        <f t="shared" si="11"/>
        <v>0</v>
      </c>
      <c r="G171" s="31"/>
      <c r="H171" s="31"/>
    </row>
    <row r="172" spans="1:8" ht="14.25" customHeight="1">
      <c r="A172" s="51">
        <v>8991335111</v>
      </c>
      <c r="B172" s="146" t="s">
        <v>1039</v>
      </c>
      <c r="C172" s="69">
        <v>85.74</v>
      </c>
      <c r="D172" s="69">
        <f t="shared" si="10"/>
        <v>77.166</v>
      </c>
      <c r="E172" s="147"/>
      <c r="F172" s="156">
        <f t="shared" si="11"/>
        <v>0</v>
      </c>
      <c r="G172" s="31"/>
      <c r="H172" s="31"/>
    </row>
    <row r="173" spans="1:8" ht="14.25" customHeight="1">
      <c r="A173" s="51">
        <v>8991302111</v>
      </c>
      <c r="B173" s="146" t="s">
        <v>1040</v>
      </c>
      <c r="C173" s="69">
        <v>95.25</v>
      </c>
      <c r="D173" s="69">
        <f t="shared" si="10"/>
        <v>85.72500000000001</v>
      </c>
      <c r="E173" s="147"/>
      <c r="F173" s="156">
        <f t="shared" si="11"/>
        <v>0</v>
      </c>
      <c r="G173" s="31"/>
      <c r="H173" s="31"/>
    </row>
    <row r="174" spans="1:8" ht="14.25" customHeight="1">
      <c r="A174" s="51">
        <v>8991303111</v>
      </c>
      <c r="B174" s="146" t="s">
        <v>1041</v>
      </c>
      <c r="C174" s="69">
        <v>32.15</v>
      </c>
      <c r="D174" s="69">
        <f t="shared" si="10"/>
        <v>28.935</v>
      </c>
      <c r="E174" s="147"/>
      <c r="F174" s="156">
        <f t="shared" si="11"/>
        <v>0</v>
      </c>
      <c r="G174" s="31"/>
      <c r="H174" s="31"/>
    </row>
    <row r="175" spans="1:8" ht="14.25" customHeight="1">
      <c r="A175" s="51">
        <v>8991315111</v>
      </c>
      <c r="B175" s="146" t="s">
        <v>1042</v>
      </c>
      <c r="C175" s="69">
        <v>85.15</v>
      </c>
      <c r="D175" s="69">
        <f t="shared" si="10"/>
        <v>76.635</v>
      </c>
      <c r="E175" s="147"/>
      <c r="F175" s="156">
        <f t="shared" si="11"/>
        <v>0</v>
      </c>
      <c r="G175" s="31"/>
      <c r="H175" s="31"/>
    </row>
    <row r="176" spans="1:8" ht="14.25" customHeight="1">
      <c r="A176" s="51">
        <v>8991305111</v>
      </c>
      <c r="B176" s="146" t="s">
        <v>1043</v>
      </c>
      <c r="C176" s="69">
        <v>26.68</v>
      </c>
      <c r="D176" s="69">
        <f t="shared" si="10"/>
        <v>24.012</v>
      </c>
      <c r="E176" s="147"/>
      <c r="F176" s="156">
        <f t="shared" si="11"/>
        <v>0</v>
      </c>
      <c r="G176" s="31"/>
      <c r="H176" s="31"/>
    </row>
    <row r="177" spans="1:8" ht="14.25" customHeight="1">
      <c r="A177" s="51">
        <v>8991401111</v>
      </c>
      <c r="B177" s="146" t="s">
        <v>1044</v>
      </c>
      <c r="C177" s="69">
        <v>85.74</v>
      </c>
      <c r="D177" s="69">
        <f t="shared" si="10"/>
        <v>77.166</v>
      </c>
      <c r="E177" s="147"/>
      <c r="F177" s="156">
        <f t="shared" si="11"/>
        <v>0</v>
      </c>
      <c r="G177" s="31"/>
      <c r="H177" s="31"/>
    </row>
    <row r="178" spans="1:8" ht="14.25" customHeight="1">
      <c r="A178" s="51">
        <v>8991350111</v>
      </c>
      <c r="B178" s="146" t="s">
        <v>1045</v>
      </c>
      <c r="C178" s="69">
        <v>119.09</v>
      </c>
      <c r="D178" s="69">
        <f t="shared" si="10"/>
        <v>107.18100000000001</v>
      </c>
      <c r="E178" s="147"/>
      <c r="F178" s="156">
        <f t="shared" si="11"/>
        <v>0</v>
      </c>
      <c r="G178" s="31"/>
      <c r="H178" s="31"/>
    </row>
    <row r="179" spans="1:8" ht="14.25" customHeight="1">
      <c r="A179" s="51">
        <v>8991340111</v>
      </c>
      <c r="B179" s="146" t="s">
        <v>1046</v>
      </c>
      <c r="C179" s="69">
        <v>47.16</v>
      </c>
      <c r="D179" s="69">
        <f t="shared" si="10"/>
        <v>42.443999999999996</v>
      </c>
      <c r="E179" s="147"/>
      <c r="F179" s="156">
        <f t="shared" si="11"/>
        <v>0</v>
      </c>
      <c r="G179" s="31"/>
      <c r="H179" s="31"/>
    </row>
    <row r="180" spans="1:8" ht="14.25" customHeight="1">
      <c r="A180" s="51">
        <v>8991341111</v>
      </c>
      <c r="B180" s="146" t="s">
        <v>1047</v>
      </c>
      <c r="C180" s="69">
        <v>12.63</v>
      </c>
      <c r="D180" s="69">
        <f t="shared" si="10"/>
        <v>11.367</v>
      </c>
      <c r="E180" s="147"/>
      <c r="F180" s="156">
        <f t="shared" si="11"/>
        <v>0</v>
      </c>
      <c r="G180" s="31"/>
      <c r="H180" s="31"/>
    </row>
    <row r="181" spans="1:8" ht="14.25" customHeight="1">
      <c r="A181" s="51">
        <v>8991402311</v>
      </c>
      <c r="B181" s="146" t="s">
        <v>1048</v>
      </c>
      <c r="C181" s="69">
        <v>40.25</v>
      </c>
      <c r="D181" s="69">
        <f t="shared" si="10"/>
        <v>36.225</v>
      </c>
      <c r="E181" s="147"/>
      <c r="F181" s="156">
        <f t="shared" si="11"/>
        <v>0</v>
      </c>
      <c r="G181" s="31"/>
      <c r="H181" s="31"/>
    </row>
    <row r="182" spans="1:8" ht="14.25" customHeight="1">
      <c r="A182" s="51">
        <v>8991402611</v>
      </c>
      <c r="B182" s="146" t="s">
        <v>1049</v>
      </c>
      <c r="C182" s="69">
        <v>92.9</v>
      </c>
      <c r="D182" s="69">
        <f t="shared" si="10"/>
        <v>83.61000000000001</v>
      </c>
      <c r="E182" s="147"/>
      <c r="F182" s="156">
        <f t="shared" si="11"/>
        <v>0</v>
      </c>
      <c r="G182" s="31"/>
      <c r="H182" s="31"/>
    </row>
    <row r="183" spans="1:8" ht="14.25" customHeight="1">
      <c r="A183" s="51">
        <v>8991322111</v>
      </c>
      <c r="B183" s="146" t="s">
        <v>1050</v>
      </c>
      <c r="C183" s="69">
        <v>16.67</v>
      </c>
      <c r="D183" s="69">
        <f t="shared" si="10"/>
        <v>15.003000000000002</v>
      </c>
      <c r="E183" s="147"/>
      <c r="F183" s="156">
        <f t="shared" si="11"/>
        <v>0</v>
      </c>
      <c r="G183" s="31"/>
      <c r="H183" s="31"/>
    </row>
    <row r="184" spans="1:8" ht="14.25" customHeight="1">
      <c r="A184" s="51">
        <v>8991421511</v>
      </c>
      <c r="B184" s="146" t="s">
        <v>1051</v>
      </c>
      <c r="C184" s="69">
        <v>5.47</v>
      </c>
      <c r="D184" s="69">
        <f t="shared" si="10"/>
        <v>4.923</v>
      </c>
      <c r="E184" s="147"/>
      <c r="F184" s="156">
        <f t="shared" si="11"/>
        <v>0</v>
      </c>
      <c r="G184" s="31"/>
      <c r="H184" s="31"/>
    </row>
    <row r="185" spans="1:8" ht="14.25" customHeight="1">
      <c r="A185" s="51">
        <v>8991313111</v>
      </c>
      <c r="B185" s="146" t="s">
        <v>1052</v>
      </c>
      <c r="C185" s="69">
        <v>1.18</v>
      </c>
      <c r="D185" s="69">
        <f t="shared" si="10"/>
        <v>1.062</v>
      </c>
      <c r="E185" s="147"/>
      <c r="F185" s="156">
        <f t="shared" si="11"/>
        <v>0</v>
      </c>
      <c r="G185" s="31"/>
      <c r="H185" s="31"/>
    </row>
    <row r="186" spans="1:8" ht="14.25" customHeight="1">
      <c r="A186" s="51">
        <v>8991318111</v>
      </c>
      <c r="B186" s="146" t="s">
        <v>1053</v>
      </c>
      <c r="C186" s="69">
        <v>16.67</v>
      </c>
      <c r="D186" s="69">
        <f t="shared" si="10"/>
        <v>15.003000000000002</v>
      </c>
      <c r="E186" s="147"/>
      <c r="F186" s="156">
        <f t="shared" si="11"/>
        <v>0</v>
      </c>
      <c r="G186" s="31"/>
      <c r="H186" s="31"/>
    </row>
    <row r="187" spans="1:8" ht="14.25" customHeight="1">
      <c r="A187" s="51">
        <v>8994022811</v>
      </c>
      <c r="B187" s="146" t="s">
        <v>1054</v>
      </c>
      <c r="C187" s="69">
        <v>26.2</v>
      </c>
      <c r="D187" s="69">
        <f t="shared" si="10"/>
        <v>23.58</v>
      </c>
      <c r="E187" s="147"/>
      <c r="F187" s="156">
        <f t="shared" si="11"/>
        <v>0</v>
      </c>
      <c r="G187" s="31"/>
      <c r="H187" s="31"/>
    </row>
    <row r="188" spans="1:8" ht="14.25" customHeight="1">
      <c r="A188" s="51">
        <v>9190152001</v>
      </c>
      <c r="B188" s="146" t="s">
        <v>1055</v>
      </c>
      <c r="C188" s="69">
        <v>60.1</v>
      </c>
      <c r="D188" s="69">
        <f t="shared" si="10"/>
        <v>54.09</v>
      </c>
      <c r="E188" s="147"/>
      <c r="F188" s="156">
        <f t="shared" si="11"/>
        <v>0</v>
      </c>
      <c r="G188" s="31"/>
      <c r="H188" s="31"/>
    </row>
    <row r="189" spans="1:8" ht="14.25" customHeight="1">
      <c r="A189" s="51">
        <v>8991353111</v>
      </c>
      <c r="B189" s="146" t="s">
        <v>1056</v>
      </c>
      <c r="C189" s="69">
        <v>35.73</v>
      </c>
      <c r="D189" s="69">
        <f t="shared" si="10"/>
        <v>32.157</v>
      </c>
      <c r="E189" s="147"/>
      <c r="F189" s="156">
        <f t="shared" si="11"/>
        <v>0</v>
      </c>
      <c r="G189" s="31"/>
      <c r="H189" s="31"/>
    </row>
    <row r="190" spans="1:8" ht="14.25" customHeight="1">
      <c r="A190" s="51">
        <v>8991355111</v>
      </c>
      <c r="B190" s="146" t="s">
        <v>1057</v>
      </c>
      <c r="C190" s="69">
        <v>107.17</v>
      </c>
      <c r="D190" s="69">
        <f t="shared" si="10"/>
        <v>96.453</v>
      </c>
      <c r="E190" s="147"/>
      <c r="F190" s="156">
        <f t="shared" si="11"/>
        <v>0</v>
      </c>
      <c r="G190" s="31"/>
      <c r="H190" s="31"/>
    </row>
    <row r="191" spans="1:8" ht="14.25" customHeight="1">
      <c r="A191" s="51">
        <v>8991400511</v>
      </c>
      <c r="B191" s="146" t="s">
        <v>1058</v>
      </c>
      <c r="C191" s="69">
        <v>17.86</v>
      </c>
      <c r="D191" s="69">
        <f t="shared" si="10"/>
        <v>16.074</v>
      </c>
      <c r="E191" s="147"/>
      <c r="F191" s="156">
        <f t="shared" si="11"/>
        <v>0</v>
      </c>
      <c r="G191" s="31"/>
      <c r="H191" s="31"/>
    </row>
    <row r="192" spans="1:8" ht="14.25" customHeight="1">
      <c r="A192" s="51">
        <v>8991354111</v>
      </c>
      <c r="B192" s="146" t="s">
        <v>1059</v>
      </c>
      <c r="C192" s="69">
        <v>2.99</v>
      </c>
      <c r="D192" s="69">
        <f t="shared" si="10"/>
        <v>2.6910000000000003</v>
      </c>
      <c r="E192" s="147"/>
      <c r="F192" s="156">
        <f t="shared" si="11"/>
        <v>0</v>
      </c>
      <c r="G192" s="31"/>
      <c r="H192" s="31"/>
    </row>
    <row r="193" spans="1:8" ht="14.25" customHeight="1">
      <c r="A193" s="51">
        <v>8991314111</v>
      </c>
      <c r="B193" s="146" t="s">
        <v>1060</v>
      </c>
      <c r="C193" s="69">
        <v>2.99</v>
      </c>
      <c r="D193" s="69">
        <f t="shared" si="10"/>
        <v>2.6910000000000003</v>
      </c>
      <c r="E193" s="147"/>
      <c r="F193" s="156">
        <f t="shared" si="11"/>
        <v>0</v>
      </c>
      <c r="G193" s="31"/>
      <c r="H193" s="31"/>
    </row>
    <row r="194" spans="1:8" ht="14.25" customHeight="1">
      <c r="A194" s="51">
        <v>8991337111</v>
      </c>
      <c r="B194" s="146" t="s">
        <v>1061</v>
      </c>
      <c r="C194" s="69">
        <v>9.12</v>
      </c>
      <c r="D194" s="69">
        <f t="shared" si="10"/>
        <v>8.208</v>
      </c>
      <c r="E194" s="147"/>
      <c r="F194" s="156">
        <f t="shared" si="11"/>
        <v>0</v>
      </c>
      <c r="G194" s="31"/>
      <c r="H194" s="31"/>
    </row>
    <row r="195" spans="1:8" ht="14.25" customHeight="1">
      <c r="A195" s="51">
        <v>8991332111</v>
      </c>
      <c r="B195" s="146" t="s">
        <v>1062</v>
      </c>
      <c r="C195" s="69">
        <v>6.82</v>
      </c>
      <c r="D195" s="69">
        <f t="shared" si="10"/>
        <v>6.138000000000001</v>
      </c>
      <c r="E195" s="147"/>
      <c r="F195" s="156">
        <f t="shared" si="11"/>
        <v>0</v>
      </c>
      <c r="G195" s="31"/>
      <c r="H195" s="31"/>
    </row>
    <row r="196" spans="1:8" ht="14.25" customHeight="1">
      <c r="A196" s="51">
        <v>8992324411</v>
      </c>
      <c r="B196" s="67" t="s">
        <v>1063</v>
      </c>
      <c r="C196" s="69">
        <v>23.05</v>
      </c>
      <c r="D196" s="69">
        <f t="shared" si="10"/>
        <v>20.745</v>
      </c>
      <c r="E196" s="147"/>
      <c r="F196" s="156">
        <f t="shared" si="11"/>
        <v>0</v>
      </c>
      <c r="G196" s="31"/>
      <c r="H196" s="31"/>
    </row>
    <row r="197" spans="1:8" ht="14.25" customHeight="1">
      <c r="A197" s="184" t="s">
        <v>1064</v>
      </c>
      <c r="B197" s="184"/>
      <c r="C197" s="184"/>
      <c r="D197" s="128"/>
      <c r="E197" s="128"/>
      <c r="F197" s="156"/>
      <c r="G197" s="31"/>
      <c r="H197" s="31"/>
    </row>
    <row r="198" spans="1:8" ht="14.25" customHeight="1">
      <c r="A198" s="51">
        <v>8992331411</v>
      </c>
      <c r="B198" s="67" t="s">
        <v>1065</v>
      </c>
      <c r="C198" s="69">
        <v>6.37</v>
      </c>
      <c r="D198" s="69">
        <f>C198*(1-$D$2%)</f>
        <v>5.7330000000000005</v>
      </c>
      <c r="E198" s="147"/>
      <c r="F198" s="156">
        <f>D198*E198</f>
        <v>0</v>
      </c>
      <c r="G198" s="31"/>
      <c r="H198" s="31"/>
    </row>
    <row r="199" spans="1:8" ht="15.75" customHeight="1">
      <c r="A199" s="184" t="s">
        <v>1066</v>
      </c>
      <c r="B199" s="184"/>
      <c r="C199" s="184"/>
      <c r="D199" s="128"/>
      <c r="E199" s="128"/>
      <c r="F199" s="156"/>
      <c r="G199" s="31"/>
      <c r="H199" s="31"/>
    </row>
    <row r="200" spans="1:8" ht="14.25" customHeight="1">
      <c r="A200" s="51">
        <v>8999723211</v>
      </c>
      <c r="B200" s="146" t="s">
        <v>1067</v>
      </c>
      <c r="C200" s="69">
        <v>154.81</v>
      </c>
      <c r="D200" s="69">
        <f aca="true" t="shared" si="12" ref="D200:D219">C200*(1-$D$2%)</f>
        <v>139.329</v>
      </c>
      <c r="E200" s="147"/>
      <c r="F200" s="156">
        <f aca="true" t="shared" si="13" ref="F200:F219">D200*E200</f>
        <v>0</v>
      </c>
      <c r="G200" s="31"/>
      <c r="H200" s="31"/>
    </row>
    <row r="201" spans="1:8" ht="14.25" customHeight="1">
      <c r="A201" s="51">
        <v>8999723511</v>
      </c>
      <c r="B201" s="146" t="s">
        <v>1068</v>
      </c>
      <c r="C201" s="69">
        <v>59.56</v>
      </c>
      <c r="D201" s="69">
        <f t="shared" si="12"/>
        <v>53.604000000000006</v>
      </c>
      <c r="E201" s="147"/>
      <c r="F201" s="156">
        <f t="shared" si="13"/>
        <v>0</v>
      </c>
      <c r="G201" s="31"/>
      <c r="H201" s="31"/>
    </row>
    <row r="202" spans="1:8" ht="14.25" customHeight="1">
      <c r="A202" s="51">
        <v>8999701911</v>
      </c>
      <c r="B202" s="146" t="s">
        <v>1069</v>
      </c>
      <c r="C202" s="69">
        <v>196.46</v>
      </c>
      <c r="D202" s="69">
        <f t="shared" si="12"/>
        <v>176.81400000000002</v>
      </c>
      <c r="E202" s="147"/>
      <c r="F202" s="156">
        <f t="shared" si="13"/>
        <v>0</v>
      </c>
      <c r="G202" s="31"/>
      <c r="H202" s="31"/>
    </row>
    <row r="203" spans="1:8" ht="14.25" customHeight="1">
      <c r="A203" s="51">
        <v>8999711111</v>
      </c>
      <c r="B203" s="146" t="s">
        <v>1070</v>
      </c>
      <c r="C203" s="69">
        <v>95.25</v>
      </c>
      <c r="D203" s="69">
        <f t="shared" si="12"/>
        <v>85.72500000000001</v>
      </c>
      <c r="E203" s="147"/>
      <c r="F203" s="156">
        <f t="shared" si="13"/>
        <v>0</v>
      </c>
      <c r="G203" s="31"/>
      <c r="H203" s="31"/>
    </row>
    <row r="204" spans="1:8" ht="14.25" customHeight="1">
      <c r="A204" s="51">
        <v>8999710411</v>
      </c>
      <c r="B204" s="146" t="s">
        <v>1071</v>
      </c>
      <c r="C204" s="69">
        <v>44.05</v>
      </c>
      <c r="D204" s="69">
        <f t="shared" si="12"/>
        <v>39.644999999999996</v>
      </c>
      <c r="E204" s="147"/>
      <c r="F204" s="156">
        <f t="shared" si="13"/>
        <v>0</v>
      </c>
      <c r="G204" s="31"/>
      <c r="H204" s="31"/>
    </row>
    <row r="205" spans="1:8" ht="14.25" customHeight="1">
      <c r="A205" s="51">
        <v>8999001511</v>
      </c>
      <c r="B205" s="146" t="s">
        <v>1072</v>
      </c>
      <c r="C205" s="69">
        <v>32.15</v>
      </c>
      <c r="D205" s="69">
        <f t="shared" si="12"/>
        <v>28.935</v>
      </c>
      <c r="E205" s="147"/>
      <c r="F205" s="156">
        <f t="shared" si="13"/>
        <v>0</v>
      </c>
      <c r="G205" s="31"/>
      <c r="H205" s="31"/>
    </row>
    <row r="206" spans="1:8" ht="14.25" customHeight="1">
      <c r="A206" s="51">
        <v>8999000711</v>
      </c>
      <c r="B206" s="146" t="s">
        <v>1073</v>
      </c>
      <c r="C206" s="69">
        <v>13.1</v>
      </c>
      <c r="D206" s="69">
        <f t="shared" si="12"/>
        <v>11.79</v>
      </c>
      <c r="E206" s="147"/>
      <c r="F206" s="156">
        <f t="shared" si="13"/>
        <v>0</v>
      </c>
      <c r="G206" s="31"/>
      <c r="H206" s="31"/>
    </row>
    <row r="207" spans="1:8" ht="14.25" customHeight="1">
      <c r="A207" s="51">
        <v>8999001911</v>
      </c>
      <c r="B207" s="146" t="s">
        <v>1074</v>
      </c>
      <c r="C207" s="69">
        <v>107.17</v>
      </c>
      <c r="D207" s="69">
        <f t="shared" si="12"/>
        <v>96.453</v>
      </c>
      <c r="E207" s="147"/>
      <c r="F207" s="156">
        <f t="shared" si="13"/>
        <v>0</v>
      </c>
      <c r="G207" s="31"/>
      <c r="H207" s="31"/>
    </row>
    <row r="208" spans="1:8" ht="14.25" customHeight="1">
      <c r="A208" s="51">
        <v>8999100411</v>
      </c>
      <c r="B208" s="146" t="s">
        <v>1075</v>
      </c>
      <c r="C208" s="69">
        <v>81.37</v>
      </c>
      <c r="D208" s="69">
        <f t="shared" si="12"/>
        <v>73.233</v>
      </c>
      <c r="E208" s="147"/>
      <c r="F208" s="156">
        <f t="shared" si="13"/>
        <v>0</v>
      </c>
      <c r="G208" s="31"/>
      <c r="H208" s="31"/>
    </row>
    <row r="209" spans="1:8" ht="14.25" customHeight="1">
      <c r="A209" s="51">
        <v>8999101011</v>
      </c>
      <c r="B209" s="146" t="s">
        <v>1076</v>
      </c>
      <c r="C209" s="69">
        <v>218.36</v>
      </c>
      <c r="D209" s="69">
        <f t="shared" si="12"/>
        <v>196.52400000000003</v>
      </c>
      <c r="E209" s="147"/>
      <c r="F209" s="156">
        <f t="shared" si="13"/>
        <v>0</v>
      </c>
      <c r="G209" s="31"/>
      <c r="H209" s="31"/>
    </row>
    <row r="210" spans="1:8" ht="14.25" customHeight="1">
      <c r="A210" s="51">
        <v>8999110411</v>
      </c>
      <c r="B210" s="146" t="s">
        <v>1077</v>
      </c>
      <c r="C210" s="69">
        <v>28.69</v>
      </c>
      <c r="D210" s="69">
        <f t="shared" si="12"/>
        <v>25.821</v>
      </c>
      <c r="E210" s="147"/>
      <c r="F210" s="156">
        <f t="shared" si="13"/>
        <v>0</v>
      </c>
      <c r="G210" s="31"/>
      <c r="H210" s="31"/>
    </row>
    <row r="211" spans="1:8" ht="14.25" customHeight="1">
      <c r="A211" s="51">
        <v>8999100211</v>
      </c>
      <c r="B211" s="146" t="s">
        <v>1078</v>
      </c>
      <c r="C211" s="69">
        <v>50.47</v>
      </c>
      <c r="D211" s="69">
        <f t="shared" si="12"/>
        <v>45.423</v>
      </c>
      <c r="E211" s="147"/>
      <c r="F211" s="156">
        <f t="shared" si="13"/>
        <v>0</v>
      </c>
      <c r="G211" s="31"/>
      <c r="H211" s="31"/>
    </row>
    <row r="212" spans="1:8" ht="14.25" customHeight="1">
      <c r="A212" s="51">
        <v>8999110111</v>
      </c>
      <c r="B212" s="146" t="s">
        <v>1079</v>
      </c>
      <c r="C212" s="69">
        <v>9.14</v>
      </c>
      <c r="D212" s="69">
        <f t="shared" si="12"/>
        <v>8.226</v>
      </c>
      <c r="E212" s="147"/>
      <c r="F212" s="156">
        <f t="shared" si="13"/>
        <v>0</v>
      </c>
      <c r="G212" s="31"/>
      <c r="H212" s="31"/>
    </row>
    <row r="213" spans="1:8" ht="14.25" customHeight="1">
      <c r="A213" s="51">
        <v>8999230911</v>
      </c>
      <c r="B213" s="146" t="s">
        <v>1080</v>
      </c>
      <c r="C213" s="69">
        <v>154.81</v>
      </c>
      <c r="D213" s="69">
        <f t="shared" si="12"/>
        <v>139.329</v>
      </c>
      <c r="E213" s="147"/>
      <c r="F213" s="156">
        <f t="shared" si="13"/>
        <v>0</v>
      </c>
      <c r="G213" s="31"/>
      <c r="H213" s="31"/>
    </row>
    <row r="214" spans="1:8" ht="14.25" customHeight="1">
      <c r="A214" s="51">
        <v>8999131511</v>
      </c>
      <c r="B214" s="146" t="s">
        <v>1081</v>
      </c>
      <c r="C214" s="69">
        <v>150.47</v>
      </c>
      <c r="D214" s="69">
        <f t="shared" si="12"/>
        <v>135.423</v>
      </c>
      <c r="E214" s="147"/>
      <c r="F214" s="156">
        <f t="shared" si="13"/>
        <v>0</v>
      </c>
      <c r="G214" s="31"/>
      <c r="H214" s="31"/>
    </row>
    <row r="215" spans="1:8" ht="14.25" customHeight="1">
      <c r="A215" s="51">
        <v>8999230411</v>
      </c>
      <c r="B215" s="146" t="s">
        <v>1082</v>
      </c>
      <c r="C215" s="69">
        <v>150.47</v>
      </c>
      <c r="D215" s="69">
        <f t="shared" si="12"/>
        <v>135.423</v>
      </c>
      <c r="E215" s="147"/>
      <c r="F215" s="156">
        <f t="shared" si="13"/>
        <v>0</v>
      </c>
      <c r="G215" s="31"/>
      <c r="H215" s="31"/>
    </row>
    <row r="216" spans="1:8" ht="14.25" customHeight="1">
      <c r="A216" s="51">
        <v>8999110211</v>
      </c>
      <c r="B216" s="146" t="s">
        <v>1083</v>
      </c>
      <c r="C216" s="69">
        <v>35.82</v>
      </c>
      <c r="D216" s="69">
        <f t="shared" si="12"/>
        <v>32.238</v>
      </c>
      <c r="E216" s="147"/>
      <c r="F216" s="156">
        <f t="shared" si="13"/>
        <v>0</v>
      </c>
      <c r="G216" s="31"/>
      <c r="H216" s="31"/>
    </row>
    <row r="217" spans="1:8" ht="14.25" customHeight="1">
      <c r="A217" s="51">
        <v>8999110611</v>
      </c>
      <c r="B217" s="146" t="s">
        <v>1084</v>
      </c>
      <c r="C217" s="69">
        <v>30.3</v>
      </c>
      <c r="D217" s="69">
        <f t="shared" si="12"/>
        <v>27.27</v>
      </c>
      <c r="E217" s="147"/>
      <c r="F217" s="156">
        <f t="shared" si="13"/>
        <v>0</v>
      </c>
      <c r="G217" s="31"/>
      <c r="H217" s="31"/>
    </row>
    <row r="218" spans="1:8" ht="14.25" customHeight="1">
      <c r="A218" s="51">
        <v>8999210611</v>
      </c>
      <c r="B218" s="146" t="s">
        <v>1085</v>
      </c>
      <c r="C218" s="69">
        <v>23.3</v>
      </c>
      <c r="D218" s="69">
        <f t="shared" si="12"/>
        <v>20.970000000000002</v>
      </c>
      <c r="E218" s="147"/>
      <c r="F218" s="156">
        <f t="shared" si="13"/>
        <v>0</v>
      </c>
      <c r="G218" s="31"/>
      <c r="H218" s="31"/>
    </row>
    <row r="219" spans="1:8" ht="14.25" customHeight="1">
      <c r="A219" s="51">
        <v>8999212211</v>
      </c>
      <c r="B219" s="146" t="s">
        <v>1086</v>
      </c>
      <c r="C219" s="69">
        <v>17.35</v>
      </c>
      <c r="D219" s="69">
        <f t="shared" si="12"/>
        <v>15.615000000000002</v>
      </c>
      <c r="E219" s="147"/>
      <c r="F219" s="156">
        <f t="shared" si="13"/>
        <v>0</v>
      </c>
      <c r="G219" s="31"/>
      <c r="H219" s="31"/>
    </row>
    <row r="220" spans="1:8" ht="15.75" customHeight="1">
      <c r="A220" s="184" t="s">
        <v>1087</v>
      </c>
      <c r="B220" s="184"/>
      <c r="C220" s="184"/>
      <c r="D220" s="128"/>
      <c r="E220" s="128"/>
      <c r="F220" s="156"/>
      <c r="G220" s="31"/>
      <c r="H220" s="31"/>
    </row>
    <row r="221" spans="1:8" ht="14.25" customHeight="1">
      <c r="A221" s="51">
        <v>8393001511</v>
      </c>
      <c r="B221" s="146" t="s">
        <v>1088</v>
      </c>
      <c r="C221" s="69">
        <v>8.88</v>
      </c>
      <c r="D221" s="69">
        <f aca="true" t="shared" si="14" ref="D221:D242">C221*(1-$D$2%)</f>
        <v>7.992000000000001</v>
      </c>
      <c r="E221" s="147"/>
      <c r="F221" s="156">
        <f aca="true" t="shared" si="15" ref="F221:F248">D221*E221</f>
        <v>0</v>
      </c>
      <c r="G221" s="31"/>
      <c r="H221" s="31"/>
    </row>
    <row r="222" spans="1:8" ht="24.75">
      <c r="A222" s="51">
        <v>8992514511</v>
      </c>
      <c r="B222" s="67" t="s">
        <v>1089</v>
      </c>
      <c r="C222" s="69">
        <v>212.18</v>
      </c>
      <c r="D222" s="69">
        <f t="shared" si="14"/>
        <v>190.96200000000002</v>
      </c>
      <c r="E222" s="147"/>
      <c r="F222" s="156">
        <f t="shared" si="15"/>
        <v>0</v>
      </c>
      <c r="G222" s="31"/>
      <c r="H222" s="31"/>
    </row>
    <row r="223" spans="1:8" ht="14.25" customHeight="1">
      <c r="A223" s="51">
        <v>8993006711</v>
      </c>
      <c r="B223" s="146" t="s">
        <v>1090</v>
      </c>
      <c r="C223" s="69">
        <v>61.05</v>
      </c>
      <c r="D223" s="69">
        <f t="shared" si="14"/>
        <v>54.945</v>
      </c>
      <c r="E223" s="147"/>
      <c r="F223" s="156">
        <f t="shared" si="15"/>
        <v>0</v>
      </c>
      <c r="G223" s="31"/>
      <c r="H223" s="31"/>
    </row>
    <row r="224" spans="1:8" ht="14.25" customHeight="1">
      <c r="A224" s="51">
        <v>8999804111</v>
      </c>
      <c r="B224" s="146" t="s">
        <v>1091</v>
      </c>
      <c r="C224" s="28">
        <v>13.83</v>
      </c>
      <c r="D224" s="28">
        <f t="shared" si="14"/>
        <v>12.447000000000001</v>
      </c>
      <c r="E224" s="147"/>
      <c r="F224" s="156">
        <f t="shared" si="15"/>
        <v>0</v>
      </c>
      <c r="G224" s="31"/>
      <c r="H224" s="31"/>
    </row>
    <row r="225" spans="1:8" ht="14.25" customHeight="1">
      <c r="A225" s="51" t="s">
        <v>812</v>
      </c>
      <c r="B225" s="146" t="s">
        <v>1092</v>
      </c>
      <c r="C225" s="28">
        <v>65.66</v>
      </c>
      <c r="D225" s="28">
        <f t="shared" si="14"/>
        <v>59.094</v>
      </c>
      <c r="E225" s="147"/>
      <c r="F225" s="156">
        <f t="shared" si="15"/>
        <v>0</v>
      </c>
      <c r="G225" s="31"/>
      <c r="H225" s="31"/>
    </row>
    <row r="226" spans="1:8" ht="14.25" customHeight="1">
      <c r="A226" s="51">
        <v>8992515411</v>
      </c>
      <c r="B226" s="146" t="s">
        <v>1093</v>
      </c>
      <c r="C226" s="28">
        <v>12.67</v>
      </c>
      <c r="D226" s="28">
        <f t="shared" si="14"/>
        <v>11.403</v>
      </c>
      <c r="E226" s="147"/>
      <c r="F226" s="156">
        <f t="shared" si="15"/>
        <v>0</v>
      </c>
      <c r="G226" s="31"/>
      <c r="H226" s="31"/>
    </row>
    <row r="227" spans="1:8" ht="14.25" customHeight="1">
      <c r="A227" s="51">
        <v>8992514711</v>
      </c>
      <c r="B227" s="146" t="s">
        <v>1094</v>
      </c>
      <c r="C227" s="28">
        <v>354.32</v>
      </c>
      <c r="D227" s="28">
        <f t="shared" si="14"/>
        <v>318.888</v>
      </c>
      <c r="E227" s="147"/>
      <c r="F227" s="156">
        <f t="shared" si="15"/>
        <v>0</v>
      </c>
      <c r="G227" s="31"/>
      <c r="H227" s="31"/>
    </row>
    <row r="228" spans="1:8" ht="14.25" customHeight="1">
      <c r="A228" s="51" t="s">
        <v>1095</v>
      </c>
      <c r="B228" s="146" t="s">
        <v>1096</v>
      </c>
      <c r="C228" s="28">
        <v>152.44</v>
      </c>
      <c r="D228" s="28">
        <f t="shared" si="14"/>
        <v>137.196</v>
      </c>
      <c r="E228" s="147"/>
      <c r="F228" s="156">
        <f t="shared" si="15"/>
        <v>0</v>
      </c>
      <c r="G228" s="31"/>
      <c r="H228" s="31"/>
    </row>
    <row r="229" spans="1:8" ht="14.25" customHeight="1">
      <c r="A229" s="51">
        <v>8993005511</v>
      </c>
      <c r="B229" s="146" t="s">
        <v>1097</v>
      </c>
      <c r="C229" s="28">
        <v>10.35</v>
      </c>
      <c r="D229" s="28">
        <f t="shared" si="14"/>
        <v>9.315</v>
      </c>
      <c r="E229" s="147"/>
      <c r="F229" s="156">
        <f t="shared" si="15"/>
        <v>0</v>
      </c>
      <c r="G229" s="31"/>
      <c r="H229" s="31"/>
    </row>
    <row r="230" spans="1:8" ht="14.25" customHeight="1">
      <c r="A230" s="51" t="s">
        <v>1098</v>
      </c>
      <c r="B230" s="146" t="s">
        <v>1099</v>
      </c>
      <c r="C230" s="28">
        <v>199.82</v>
      </c>
      <c r="D230" s="28">
        <f t="shared" si="14"/>
        <v>179.838</v>
      </c>
      <c r="E230" s="147"/>
      <c r="F230" s="156">
        <f t="shared" si="15"/>
        <v>0</v>
      </c>
      <c r="G230" s="31"/>
      <c r="H230" s="31"/>
    </row>
    <row r="231" spans="1:8" ht="14.25" customHeight="1">
      <c r="A231" s="51">
        <v>8992515711</v>
      </c>
      <c r="B231" s="146" t="s">
        <v>1100</v>
      </c>
      <c r="C231" s="28">
        <v>26.06</v>
      </c>
      <c r="D231" s="28">
        <f t="shared" si="14"/>
        <v>23.454</v>
      </c>
      <c r="E231" s="147"/>
      <c r="F231" s="156">
        <f t="shared" si="15"/>
        <v>0</v>
      </c>
      <c r="G231" s="31"/>
      <c r="H231" s="31"/>
    </row>
    <row r="232" spans="1:8" ht="14.25" customHeight="1">
      <c r="A232" s="51">
        <v>8992515811</v>
      </c>
      <c r="B232" s="146" t="s">
        <v>1101</v>
      </c>
      <c r="C232" s="28">
        <v>34.25</v>
      </c>
      <c r="D232" s="28">
        <f t="shared" si="14"/>
        <v>30.825</v>
      </c>
      <c r="E232" s="147"/>
      <c r="F232" s="156">
        <f t="shared" si="15"/>
        <v>0</v>
      </c>
      <c r="G232" s="31"/>
      <c r="H232" s="31"/>
    </row>
    <row r="233" spans="1:8" ht="14.25" customHeight="1">
      <c r="A233" s="51">
        <v>8993022011</v>
      </c>
      <c r="B233" s="146" t="s">
        <v>1102</v>
      </c>
      <c r="C233" s="28">
        <v>19.06</v>
      </c>
      <c r="D233" s="28">
        <f t="shared" si="14"/>
        <v>17.154</v>
      </c>
      <c r="E233" s="147"/>
      <c r="F233" s="156">
        <f t="shared" si="15"/>
        <v>0</v>
      </c>
      <c r="G233" s="31"/>
      <c r="H233" s="31"/>
    </row>
    <row r="234" spans="1:8" ht="14.25" customHeight="1">
      <c r="A234" s="51">
        <v>8993306711</v>
      </c>
      <c r="B234" s="146" t="s">
        <v>1103</v>
      </c>
      <c r="C234" s="69">
        <v>46.61</v>
      </c>
      <c r="D234" s="69">
        <f t="shared" si="14"/>
        <v>41.949</v>
      </c>
      <c r="E234" s="147"/>
      <c r="F234" s="156">
        <f t="shared" si="15"/>
        <v>0</v>
      </c>
      <c r="G234" s="31"/>
      <c r="H234" s="31"/>
    </row>
    <row r="235" spans="1:8" ht="14.25" customHeight="1">
      <c r="A235" s="51">
        <v>8995951911</v>
      </c>
      <c r="B235" s="146" t="s">
        <v>1104</v>
      </c>
      <c r="C235" s="69">
        <v>3.74</v>
      </c>
      <c r="D235" s="69">
        <f t="shared" si="14"/>
        <v>3.366</v>
      </c>
      <c r="E235" s="147"/>
      <c r="F235" s="156">
        <f t="shared" si="15"/>
        <v>0</v>
      </c>
      <c r="G235" s="31"/>
      <c r="H235" s="31"/>
    </row>
    <row r="236" spans="1:8" ht="14.25" customHeight="1">
      <c r="A236" s="51" t="s">
        <v>1105</v>
      </c>
      <c r="B236" s="146" t="s">
        <v>1106</v>
      </c>
      <c r="C236" s="69">
        <v>330.63</v>
      </c>
      <c r="D236" s="69">
        <f t="shared" si="14"/>
        <v>297.567</v>
      </c>
      <c r="E236" s="147"/>
      <c r="F236" s="156">
        <f t="shared" si="15"/>
        <v>0</v>
      </c>
      <c r="G236" s="31"/>
      <c r="H236" s="31"/>
    </row>
    <row r="237" spans="1:8" ht="14.25" customHeight="1">
      <c r="A237" s="51">
        <v>8992515611</v>
      </c>
      <c r="B237" s="146" t="s">
        <v>1107</v>
      </c>
      <c r="C237" s="69">
        <v>12.67</v>
      </c>
      <c r="D237" s="69">
        <f t="shared" si="14"/>
        <v>11.403</v>
      </c>
      <c r="E237" s="147"/>
      <c r="F237" s="156">
        <f t="shared" si="15"/>
        <v>0</v>
      </c>
      <c r="G237" s="31"/>
      <c r="H237" s="31"/>
    </row>
    <row r="238" spans="1:8" ht="14.25" customHeight="1">
      <c r="A238" s="51">
        <v>8993022911</v>
      </c>
      <c r="B238" s="146" t="s">
        <v>1108</v>
      </c>
      <c r="C238" s="69">
        <v>10.09</v>
      </c>
      <c r="D238" s="69">
        <f t="shared" si="14"/>
        <v>9.081</v>
      </c>
      <c r="E238" s="147"/>
      <c r="F238" s="156">
        <f t="shared" si="15"/>
        <v>0</v>
      </c>
      <c r="G238" s="31"/>
      <c r="H238" s="31"/>
    </row>
    <row r="239" spans="1:8" ht="14.25" customHeight="1">
      <c r="A239" s="51">
        <v>8995690231</v>
      </c>
      <c r="B239" s="146" t="s">
        <v>1109</v>
      </c>
      <c r="C239" s="69">
        <v>41.66</v>
      </c>
      <c r="D239" s="69">
        <f t="shared" si="14"/>
        <v>37.494</v>
      </c>
      <c r="E239" s="147"/>
      <c r="F239" s="156">
        <f t="shared" si="15"/>
        <v>0</v>
      </c>
      <c r="G239" s="31"/>
      <c r="H239" s="31"/>
    </row>
    <row r="240" spans="1:8" ht="14.25" customHeight="1">
      <c r="A240" s="51">
        <v>8391111211</v>
      </c>
      <c r="B240" s="146" t="s">
        <v>1110</v>
      </c>
      <c r="C240" s="69">
        <v>9.4</v>
      </c>
      <c r="D240" s="69">
        <f t="shared" si="14"/>
        <v>8.46</v>
      </c>
      <c r="E240" s="147"/>
      <c r="F240" s="156">
        <f t="shared" si="15"/>
        <v>0</v>
      </c>
      <c r="G240" s="31"/>
      <c r="H240" s="31"/>
    </row>
    <row r="241" spans="1:8" ht="14.25" customHeight="1">
      <c r="A241" s="51">
        <v>8394017911</v>
      </c>
      <c r="B241" s="146" t="s">
        <v>1111</v>
      </c>
      <c r="C241" s="69">
        <v>16.53</v>
      </c>
      <c r="D241" s="69">
        <f t="shared" si="14"/>
        <v>14.877</v>
      </c>
      <c r="E241" s="147"/>
      <c r="F241" s="156">
        <f t="shared" si="15"/>
        <v>0</v>
      </c>
      <c r="G241" s="31"/>
      <c r="H241" s="31"/>
    </row>
    <row r="242" spans="1:8" ht="14.25" customHeight="1">
      <c r="A242" s="51">
        <v>8999814111</v>
      </c>
      <c r="B242" s="146" t="s">
        <v>1112</v>
      </c>
      <c r="C242" s="69">
        <v>16.27</v>
      </c>
      <c r="D242" s="69">
        <f t="shared" si="14"/>
        <v>14.643</v>
      </c>
      <c r="E242" s="147"/>
      <c r="F242" s="156">
        <f t="shared" si="15"/>
        <v>0</v>
      </c>
      <c r="G242" s="31"/>
      <c r="H242" s="31"/>
    </row>
    <row r="243" spans="1:8" ht="15">
      <c r="A243" s="184" t="s">
        <v>1113</v>
      </c>
      <c r="B243" s="184"/>
      <c r="C243" s="184"/>
      <c r="D243" s="128"/>
      <c r="E243" s="128"/>
      <c r="F243" s="156">
        <f t="shared" si="15"/>
        <v>0</v>
      </c>
      <c r="G243" s="31"/>
      <c r="H243" s="31"/>
    </row>
    <row r="244" spans="1:8" ht="12">
      <c r="A244" s="51" t="s">
        <v>1114</v>
      </c>
      <c r="B244" s="146" t="s">
        <v>1115</v>
      </c>
      <c r="C244" s="69">
        <v>59.43</v>
      </c>
      <c r="D244" s="69">
        <f>C244*(1-$D$2%)</f>
        <v>53.487</v>
      </c>
      <c r="E244" s="147"/>
      <c r="F244" s="156">
        <f t="shared" si="15"/>
        <v>0</v>
      </c>
      <c r="G244" s="31"/>
      <c r="H244" s="31"/>
    </row>
    <row r="245" spans="1:8" ht="12">
      <c r="A245" s="51" t="s">
        <v>1116</v>
      </c>
      <c r="B245" s="146" t="s">
        <v>1117</v>
      </c>
      <c r="C245" s="69">
        <v>59.43</v>
      </c>
      <c r="D245" s="69">
        <f>C245*(1-$D$2%)</f>
        <v>53.487</v>
      </c>
      <c r="E245" s="147"/>
      <c r="F245" s="156">
        <f t="shared" si="15"/>
        <v>0</v>
      </c>
      <c r="G245" s="31"/>
      <c r="H245" s="31"/>
    </row>
    <row r="246" spans="1:8" ht="12">
      <c r="A246" s="51" t="s">
        <v>1118</v>
      </c>
      <c r="B246" s="146" t="s">
        <v>1119</v>
      </c>
      <c r="C246" s="69">
        <v>59.43</v>
      </c>
      <c r="D246" s="69">
        <f>C246*(1-$D$2%)</f>
        <v>53.487</v>
      </c>
      <c r="E246" s="147"/>
      <c r="F246" s="156">
        <f t="shared" si="15"/>
        <v>0</v>
      </c>
      <c r="G246" s="31"/>
      <c r="H246" s="31"/>
    </row>
    <row r="247" spans="1:8" ht="12">
      <c r="A247" s="51" t="s">
        <v>1120</v>
      </c>
      <c r="B247" s="146" t="s">
        <v>1121</v>
      </c>
      <c r="C247" s="69">
        <v>59.43</v>
      </c>
      <c r="D247" s="69">
        <f>C247*(1-$D$2%)</f>
        <v>53.487</v>
      </c>
      <c r="E247" s="147"/>
      <c r="F247" s="156">
        <f t="shared" si="15"/>
        <v>0</v>
      </c>
      <c r="G247" s="31"/>
      <c r="H247" s="31"/>
    </row>
    <row r="248" spans="1:8" ht="12">
      <c r="A248" s="51" t="s">
        <v>1122</v>
      </c>
      <c r="B248" s="146" t="s">
        <v>1123</v>
      </c>
      <c r="C248" s="69">
        <v>59.43</v>
      </c>
      <c r="D248" s="69">
        <f>C248*(1-$D$2%)</f>
        <v>53.487</v>
      </c>
      <c r="E248" s="147"/>
      <c r="F248" s="156">
        <f t="shared" si="15"/>
        <v>0</v>
      </c>
      <c r="G248" s="31"/>
      <c r="H248" s="31"/>
    </row>
  </sheetData>
  <sheetProtection selectLockedCells="1" selectUnlockedCells="1"/>
  <mergeCells count="11">
    <mergeCell ref="A169:C169"/>
    <mergeCell ref="A197:C197"/>
    <mergeCell ref="A199:C199"/>
    <mergeCell ref="A220:C220"/>
    <mergeCell ref="A243:C243"/>
    <mergeCell ref="A2:C2"/>
    <mergeCell ref="A4:C4"/>
    <mergeCell ref="A38:C38"/>
    <mergeCell ref="A59:C59"/>
    <mergeCell ref="A86:C86"/>
    <mergeCell ref="A138:C138"/>
  </mergeCells>
  <printOptions/>
  <pageMargins left="0.22013888888888888" right="0.24027777777777778" top="0.1701388888888889" bottom="0.19027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Maksim Dorofeev</cp:lastModifiedBy>
  <dcterms:modified xsi:type="dcterms:W3CDTF">2021-07-04T06:16:27Z</dcterms:modified>
  <cp:category/>
  <cp:version/>
  <cp:contentType/>
  <cp:contentStatus/>
</cp:coreProperties>
</file>